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ec-anm\Box\CEC_GU\CEC-GU kursekonomi\Mall kursbudget\mall 2023\"/>
    </mc:Choice>
  </mc:AlternateContent>
  <xr:revisionPtr revIDLastSave="0" documentId="13_ncr:1_{A55F6C63-185D-447F-A8F8-CBA9F61CDA3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ursredovisning" sheetId="1" r:id="rId1"/>
    <sheet name="Detalje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3" l="1"/>
  <c r="D77" i="1"/>
  <c r="N36" i="3"/>
  <c r="N37" i="3"/>
  <c r="N38" i="3"/>
  <c r="N39" i="3"/>
  <c r="N40" i="3"/>
  <c r="N55" i="3"/>
  <c r="N56" i="3"/>
  <c r="N57" i="3"/>
  <c r="N58" i="3"/>
  <c r="N59" i="3"/>
  <c r="A55" i="3"/>
  <c r="B55" i="3"/>
  <c r="E55" i="3"/>
  <c r="H55" i="3" s="1"/>
  <c r="I55" i="3" s="1"/>
  <c r="M55" i="3"/>
  <c r="A56" i="3"/>
  <c r="B56" i="3"/>
  <c r="E56" i="3"/>
  <c r="H56" i="3" s="1"/>
  <c r="M56" i="3"/>
  <c r="A57" i="3"/>
  <c r="B57" i="3"/>
  <c r="E57" i="3"/>
  <c r="H57" i="3" s="1"/>
  <c r="M57" i="3"/>
  <c r="A58" i="3"/>
  <c r="B58" i="3"/>
  <c r="E58" i="3"/>
  <c r="H58" i="3" s="1"/>
  <c r="I58" i="3" s="1"/>
  <c r="J58" i="3" s="1"/>
  <c r="M58" i="3"/>
  <c r="A59" i="3"/>
  <c r="B59" i="3"/>
  <c r="E59" i="3"/>
  <c r="H59" i="3" s="1"/>
  <c r="I59" i="3" s="1"/>
  <c r="L59" i="3"/>
  <c r="M59" i="3"/>
  <c r="A36" i="3"/>
  <c r="B36" i="3"/>
  <c r="D36" i="3"/>
  <c r="E36" i="3" s="1"/>
  <c r="M36" i="3"/>
  <c r="A37" i="3"/>
  <c r="B37" i="3"/>
  <c r="D37" i="3"/>
  <c r="E37" i="3" s="1"/>
  <c r="M37" i="3"/>
  <c r="A38" i="3"/>
  <c r="B38" i="3"/>
  <c r="D38" i="3"/>
  <c r="E38" i="3" s="1"/>
  <c r="M38" i="3"/>
  <c r="A39" i="3"/>
  <c r="B39" i="3"/>
  <c r="D39" i="3"/>
  <c r="E39" i="3" s="1"/>
  <c r="M39" i="3"/>
  <c r="A40" i="3"/>
  <c r="B40" i="3"/>
  <c r="D40" i="3"/>
  <c r="G40" i="3" s="1"/>
  <c r="M40" i="3"/>
  <c r="A41" i="3"/>
  <c r="B41" i="3"/>
  <c r="D41" i="3"/>
  <c r="E41" i="3" s="1"/>
  <c r="M41" i="3"/>
  <c r="E55" i="1"/>
  <c r="L55" i="3" s="1"/>
  <c r="E56" i="1"/>
  <c r="L56" i="3" s="1"/>
  <c r="E57" i="1"/>
  <c r="L57" i="3" s="1"/>
  <c r="E58" i="1"/>
  <c r="L58" i="3" s="1"/>
  <c r="E59" i="1"/>
  <c r="E60" i="1"/>
  <c r="E61" i="1"/>
  <c r="E41" i="1"/>
  <c r="L41" i="3" s="1"/>
  <c r="E36" i="1"/>
  <c r="L36" i="3" s="1"/>
  <c r="E37" i="1"/>
  <c r="L37" i="3" s="1"/>
  <c r="E38" i="1"/>
  <c r="L38" i="3" s="1"/>
  <c r="E39" i="1"/>
  <c r="L39" i="3" s="1"/>
  <c r="E40" i="1"/>
  <c r="L40" i="3" s="1"/>
  <c r="N61" i="3"/>
  <c r="G41" i="3" l="1"/>
  <c r="E40" i="3"/>
  <c r="G37" i="3"/>
  <c r="H37" i="3" s="1"/>
  <c r="I37" i="3" s="1"/>
  <c r="J37" i="3" s="1"/>
  <c r="K37" i="3" s="1"/>
  <c r="D37" i="1" s="1"/>
  <c r="G36" i="3"/>
  <c r="H36" i="3" s="1"/>
  <c r="I36" i="3" s="1"/>
  <c r="J36" i="3" s="1"/>
  <c r="K36" i="3" s="1"/>
  <c r="D36" i="1" s="1"/>
  <c r="J59" i="3"/>
  <c r="K59" i="3" s="1"/>
  <c r="D59" i="1" s="1"/>
  <c r="H41" i="3"/>
  <c r="I41" i="3" s="1"/>
  <c r="J41" i="3" s="1"/>
  <c r="K41" i="3" s="1"/>
  <c r="K58" i="3"/>
  <c r="D58" i="1" s="1"/>
  <c r="I57" i="3"/>
  <c r="J57" i="3" s="1"/>
  <c r="K57" i="3" s="1"/>
  <c r="D57" i="1" s="1"/>
  <c r="I56" i="3"/>
  <c r="J56" i="3" s="1"/>
  <c r="K56" i="3" s="1"/>
  <c r="D56" i="1" s="1"/>
  <c r="J55" i="3"/>
  <c r="K55" i="3" s="1"/>
  <c r="D55" i="1" s="1"/>
  <c r="H40" i="3"/>
  <c r="G38" i="3"/>
  <c r="H38" i="3" s="1"/>
  <c r="G39" i="3"/>
  <c r="H39" i="3" s="1"/>
  <c r="E45" i="1"/>
  <c r="L45" i="3" s="1"/>
  <c r="E46" i="1"/>
  <c r="L46" i="3" s="1"/>
  <c r="E47" i="1"/>
  <c r="L47" i="3" s="1"/>
  <c r="E48" i="1"/>
  <c r="L48" i="3" s="1"/>
  <c r="E49" i="1"/>
  <c r="L49" i="3" s="1"/>
  <c r="E50" i="1"/>
  <c r="L50" i="3" s="1"/>
  <c r="E51" i="1"/>
  <c r="L51" i="3" s="1"/>
  <c r="E52" i="1"/>
  <c r="L52" i="3" s="1"/>
  <c r="E53" i="1"/>
  <c r="L53" i="3" s="1"/>
  <c r="E54" i="1"/>
  <c r="L54" i="3" s="1"/>
  <c r="L60" i="3"/>
  <c r="L61" i="3"/>
  <c r="E22" i="1"/>
  <c r="E23" i="1"/>
  <c r="L23" i="3" s="1"/>
  <c r="E24" i="1"/>
  <c r="L24" i="3" s="1"/>
  <c r="E25" i="1"/>
  <c r="L25" i="3" s="1"/>
  <c r="E26" i="1"/>
  <c r="L26" i="3" s="1"/>
  <c r="E27" i="1"/>
  <c r="L27" i="3" s="1"/>
  <c r="E28" i="1"/>
  <c r="L28" i="3" s="1"/>
  <c r="E29" i="1"/>
  <c r="L29" i="3" s="1"/>
  <c r="E30" i="1"/>
  <c r="E31" i="1"/>
  <c r="L31" i="3" s="1"/>
  <c r="E32" i="1"/>
  <c r="L32" i="3" s="1"/>
  <c r="E33" i="1"/>
  <c r="L33" i="3" s="1"/>
  <c r="E34" i="1"/>
  <c r="E35" i="1"/>
  <c r="L35" i="3" s="1"/>
  <c r="E16" i="1"/>
  <c r="L16" i="3" s="1"/>
  <c r="E17" i="1"/>
  <c r="E18" i="1"/>
  <c r="L18" i="3" s="1"/>
  <c r="E19" i="1"/>
  <c r="L19" i="3" s="1"/>
  <c r="E20" i="1"/>
  <c r="L20" i="3" s="1"/>
  <c r="E21" i="1"/>
  <c r="L21" i="3" s="1"/>
  <c r="E15" i="1"/>
  <c r="L15" i="3" s="1"/>
  <c r="D17" i="3"/>
  <c r="E17" i="3" s="1"/>
  <c r="L22" i="3"/>
  <c r="L30" i="3"/>
  <c r="L34" i="3"/>
  <c r="B45" i="3"/>
  <c r="B46" i="3"/>
  <c r="B47" i="3"/>
  <c r="B48" i="3"/>
  <c r="B49" i="3"/>
  <c r="B50" i="3"/>
  <c r="B51" i="3"/>
  <c r="B52" i="3"/>
  <c r="B53" i="3"/>
  <c r="B54" i="3"/>
  <c r="B60" i="3"/>
  <c r="B61" i="3"/>
  <c r="A45" i="3"/>
  <c r="A46" i="3"/>
  <c r="A47" i="3"/>
  <c r="A48" i="3"/>
  <c r="A49" i="3"/>
  <c r="A50" i="3"/>
  <c r="A51" i="3"/>
  <c r="A52" i="3"/>
  <c r="A53" i="3"/>
  <c r="A54" i="3"/>
  <c r="A60" i="3"/>
  <c r="A61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E45" i="3"/>
  <c r="H45" i="3" s="1"/>
  <c r="I45" i="3" s="1"/>
  <c r="J45" i="3" s="1"/>
  <c r="E46" i="3"/>
  <c r="H46" i="3" s="1"/>
  <c r="E47" i="3"/>
  <c r="H47" i="3" s="1"/>
  <c r="I47" i="3" s="1"/>
  <c r="J47" i="3" s="1"/>
  <c r="E48" i="3"/>
  <c r="H48" i="3" s="1"/>
  <c r="E49" i="3"/>
  <c r="H49" i="3" s="1"/>
  <c r="E50" i="3"/>
  <c r="H50" i="3" s="1"/>
  <c r="E51" i="3"/>
  <c r="H51" i="3" s="1"/>
  <c r="I51" i="3" s="1"/>
  <c r="E52" i="3"/>
  <c r="H52" i="3" s="1"/>
  <c r="E53" i="3"/>
  <c r="H53" i="3" s="1"/>
  <c r="I53" i="3" s="1"/>
  <c r="J53" i="3" s="1"/>
  <c r="E54" i="3"/>
  <c r="H54" i="3" s="1"/>
  <c r="E60" i="3"/>
  <c r="H60" i="3" s="1"/>
  <c r="I60" i="3" s="1"/>
  <c r="J60" i="3" s="1"/>
  <c r="E61" i="3"/>
  <c r="H61" i="3" s="1"/>
  <c r="E14" i="1"/>
  <c r="L14" i="3" s="1"/>
  <c r="E44" i="1"/>
  <c r="L44" i="3" s="1"/>
  <c r="D14" i="3"/>
  <c r="G14" i="3" s="1"/>
  <c r="D15" i="3"/>
  <c r="G15" i="3" s="1"/>
  <c r="D16" i="3"/>
  <c r="E16" i="3" s="1"/>
  <c r="D18" i="3"/>
  <c r="E18" i="3" s="1"/>
  <c r="D19" i="3"/>
  <c r="G19" i="3" s="1"/>
  <c r="D20" i="3"/>
  <c r="E20" i="3" s="1"/>
  <c r="D28" i="3"/>
  <c r="G28" i="3" s="1"/>
  <c r="D29" i="3"/>
  <c r="E29" i="3" s="1"/>
  <c r="D30" i="3"/>
  <c r="G30" i="3" s="1"/>
  <c r="D31" i="3"/>
  <c r="E31" i="3" s="1"/>
  <c r="D32" i="3"/>
  <c r="E32" i="3" s="1"/>
  <c r="D33" i="3"/>
  <c r="E33" i="3" s="1"/>
  <c r="D34" i="3"/>
  <c r="G34" i="3" s="1"/>
  <c r="D35" i="3"/>
  <c r="G35" i="3" s="1"/>
  <c r="M44" i="3"/>
  <c r="E44" i="3"/>
  <c r="H44" i="3" s="1"/>
  <c r="I44" i="3" s="1"/>
  <c r="M45" i="3"/>
  <c r="M46" i="3"/>
  <c r="M47" i="3"/>
  <c r="M48" i="3"/>
  <c r="M49" i="3"/>
  <c r="M50" i="3"/>
  <c r="M61" i="3"/>
  <c r="M51" i="3"/>
  <c r="M52" i="3"/>
  <c r="M53" i="3"/>
  <c r="M54" i="3"/>
  <c r="M60" i="3"/>
  <c r="N21" i="3"/>
  <c r="N22" i="3"/>
  <c r="N23" i="3"/>
  <c r="N24" i="3"/>
  <c r="N25" i="3"/>
  <c r="N26" i="3"/>
  <c r="N27" i="3"/>
  <c r="N28" i="3"/>
  <c r="N29" i="3"/>
  <c r="N30" i="3"/>
  <c r="D21" i="3"/>
  <c r="E21" i="3" s="1"/>
  <c r="M21" i="3"/>
  <c r="D22" i="3"/>
  <c r="G22" i="3" s="1"/>
  <c r="M22" i="3"/>
  <c r="D23" i="3"/>
  <c r="E23" i="3" s="1"/>
  <c r="M23" i="3"/>
  <c r="D24" i="3"/>
  <c r="E24" i="3" s="1"/>
  <c r="M24" i="3"/>
  <c r="D25" i="3"/>
  <c r="E25" i="3" s="1"/>
  <c r="M25" i="3"/>
  <c r="D26" i="3"/>
  <c r="G26" i="3" s="1"/>
  <c r="M26" i="3"/>
  <c r="D27" i="3"/>
  <c r="E27" i="3" s="1"/>
  <c r="M27" i="3"/>
  <c r="M28" i="3"/>
  <c r="N51" i="3"/>
  <c r="N52" i="3"/>
  <c r="N53" i="3"/>
  <c r="N54" i="3"/>
  <c r="N60" i="3"/>
  <c r="N31" i="3"/>
  <c r="N32" i="3"/>
  <c r="N16" i="3"/>
  <c r="N17" i="3"/>
  <c r="N18" i="3"/>
  <c r="N19" i="3"/>
  <c r="N20" i="3"/>
  <c r="N33" i="3"/>
  <c r="N34" i="3"/>
  <c r="N35" i="3"/>
  <c r="M30" i="3"/>
  <c r="M31" i="3"/>
  <c r="M32" i="3"/>
  <c r="M33" i="3"/>
  <c r="M34" i="3"/>
  <c r="M35" i="3"/>
  <c r="B5" i="3"/>
  <c r="B6" i="3"/>
  <c r="B7" i="3"/>
  <c r="B4" i="3"/>
  <c r="A14" i="3"/>
  <c r="B14" i="3"/>
  <c r="A44" i="3"/>
  <c r="B44" i="3"/>
  <c r="N45" i="3"/>
  <c r="N46" i="3"/>
  <c r="N47" i="3"/>
  <c r="N48" i="3"/>
  <c r="N49" i="3"/>
  <c r="N50" i="3"/>
  <c r="F42" i="1"/>
  <c r="F62" i="1"/>
  <c r="M29" i="3"/>
  <c r="N41" i="3"/>
  <c r="M19" i="3"/>
  <c r="M20" i="3"/>
  <c r="N44" i="3"/>
  <c r="M15" i="3"/>
  <c r="N14" i="3"/>
  <c r="M14" i="3"/>
  <c r="M16" i="3"/>
  <c r="M17" i="3"/>
  <c r="M18" i="3"/>
  <c r="E42" i="1" l="1"/>
  <c r="L17" i="3"/>
  <c r="L42" i="3" s="1"/>
  <c r="E62" i="1"/>
  <c r="E64" i="1" s="1"/>
  <c r="I39" i="3"/>
  <c r="J39" i="3" s="1"/>
  <c r="K39" i="3" s="1"/>
  <c r="D39" i="1" s="1"/>
  <c r="I38" i="3"/>
  <c r="J38" i="3" s="1"/>
  <c r="K38" i="3" s="1"/>
  <c r="D38" i="1" s="1"/>
  <c r="I40" i="3"/>
  <c r="J40" i="3" s="1"/>
  <c r="K40" i="3" s="1"/>
  <c r="D40" i="1" s="1"/>
  <c r="G23" i="3"/>
  <c r="H23" i="3" s="1"/>
  <c r="G25" i="3"/>
  <c r="H25" i="3" s="1"/>
  <c r="G31" i="3"/>
  <c r="H31" i="3" s="1"/>
  <c r="E26" i="3"/>
  <c r="H26" i="3" s="1"/>
  <c r="I26" i="3" s="1"/>
  <c r="J26" i="3" s="1"/>
  <c r="K26" i="3" s="1"/>
  <c r="D26" i="1" s="1"/>
  <c r="E30" i="3"/>
  <c r="H30" i="3" s="1"/>
  <c r="E35" i="3"/>
  <c r="H35" i="3" s="1"/>
  <c r="E15" i="3"/>
  <c r="H15" i="3" s="1"/>
  <c r="G17" i="3"/>
  <c r="H17" i="3" s="1"/>
  <c r="G21" i="3"/>
  <c r="H21" i="3" s="1"/>
  <c r="I21" i="3" s="1"/>
  <c r="E22" i="3"/>
  <c r="H22" i="3" s="1"/>
  <c r="G16" i="3"/>
  <c r="H16" i="3" s="1"/>
  <c r="M42" i="3"/>
  <c r="E19" i="3"/>
  <c r="H19" i="3" s="1"/>
  <c r="E28" i="3"/>
  <c r="H28" i="3" s="1"/>
  <c r="E14" i="3"/>
  <c r="H14" i="3" s="1"/>
  <c r="I14" i="3" s="1"/>
  <c r="J14" i="3" s="1"/>
  <c r="K14" i="3" s="1"/>
  <c r="M62" i="3"/>
  <c r="G32" i="3"/>
  <c r="H32" i="3" s="1"/>
  <c r="G20" i="3"/>
  <c r="H20" i="3" s="1"/>
  <c r="L62" i="3"/>
  <c r="J44" i="3"/>
  <c r="K44" i="3" s="1"/>
  <c r="E34" i="3"/>
  <c r="H34" i="3" s="1"/>
  <c r="I49" i="3"/>
  <c r="J49" i="3" s="1"/>
  <c r="K49" i="3" s="1"/>
  <c r="D49" i="1" s="1"/>
  <c r="I46" i="3"/>
  <c r="J46" i="3" s="1"/>
  <c r="K46" i="3" s="1"/>
  <c r="D46" i="1" s="1"/>
  <c r="J51" i="3"/>
  <c r="K51" i="3" s="1"/>
  <c r="D51" i="1" s="1"/>
  <c r="I61" i="3"/>
  <c r="J61" i="3" s="1"/>
  <c r="K61" i="3" s="1"/>
  <c r="D61" i="1" s="1"/>
  <c r="I48" i="3"/>
  <c r="J48" i="3" s="1"/>
  <c r="K48" i="3" s="1"/>
  <c r="D48" i="1" s="1"/>
  <c r="I54" i="3"/>
  <c r="J54" i="3" s="1"/>
  <c r="K54" i="3" s="1"/>
  <c r="D54" i="1" s="1"/>
  <c r="G27" i="3"/>
  <c r="H27" i="3" s="1"/>
  <c r="G33" i="3"/>
  <c r="H33" i="3" s="1"/>
  <c r="G29" i="3"/>
  <c r="H29" i="3" s="1"/>
  <c r="G18" i="3"/>
  <c r="H18" i="3" s="1"/>
  <c r="I50" i="3"/>
  <c r="J50" i="3" s="1"/>
  <c r="K50" i="3" s="1"/>
  <c r="D50" i="1" s="1"/>
  <c r="K60" i="3"/>
  <c r="D60" i="1" s="1"/>
  <c r="K53" i="3"/>
  <c r="D53" i="1" s="1"/>
  <c r="K47" i="3"/>
  <c r="D47" i="1" s="1"/>
  <c r="K45" i="3"/>
  <c r="D45" i="1" s="1"/>
  <c r="G24" i="3"/>
  <c r="H24" i="3" s="1"/>
  <c r="I52" i="3"/>
  <c r="J52" i="3" s="1"/>
  <c r="K52" i="3" s="1"/>
  <c r="D52" i="1" s="1"/>
  <c r="J21" i="3" l="1"/>
  <c r="K21" i="3" s="1"/>
  <c r="D21" i="1" s="1"/>
  <c r="I24" i="3"/>
  <c r="J24" i="3"/>
  <c r="K24" i="3" s="1"/>
  <c r="D24" i="1" s="1"/>
  <c r="I29" i="3"/>
  <c r="J29" i="3" s="1"/>
  <c r="K29" i="3" s="1"/>
  <c r="D29" i="1" s="1"/>
  <c r="D14" i="1"/>
  <c r="I33" i="3"/>
  <c r="J33" i="3"/>
  <c r="K33" i="3" s="1"/>
  <c r="D33" i="1" s="1"/>
  <c r="I27" i="3"/>
  <c r="J27" i="3" s="1"/>
  <c r="K27" i="3" s="1"/>
  <c r="D27" i="1" s="1"/>
  <c r="I32" i="3"/>
  <c r="J32" i="3" s="1"/>
  <c r="K32" i="3" s="1"/>
  <c r="D32" i="1" s="1"/>
  <c r="I17" i="3"/>
  <c r="J17" i="3" s="1"/>
  <c r="K17" i="3" s="1"/>
  <c r="D17" i="1" s="1"/>
  <c r="I35" i="3"/>
  <c r="J35" i="3" s="1"/>
  <c r="K35" i="3" s="1"/>
  <c r="D35" i="1" s="1"/>
  <c r="I18" i="3"/>
  <c r="J18" i="3" s="1"/>
  <c r="K18" i="3" s="1"/>
  <c r="D18" i="1" s="1"/>
  <c r="I19" i="3"/>
  <c r="J19" i="3" s="1"/>
  <c r="K19" i="3" s="1"/>
  <c r="D19" i="1" s="1"/>
  <c r="I28" i="3"/>
  <c r="J28" i="3" s="1"/>
  <c r="K28" i="3" s="1"/>
  <c r="D28" i="1" s="1"/>
  <c r="D41" i="1"/>
  <c r="I15" i="3"/>
  <c r="J15" i="3" s="1"/>
  <c r="K15" i="3" s="1"/>
  <c r="I22" i="3"/>
  <c r="J22" i="3" s="1"/>
  <c r="K22" i="3" s="1"/>
  <c r="D22" i="1" s="1"/>
  <c r="I16" i="3"/>
  <c r="J16" i="3" s="1"/>
  <c r="K16" i="3" s="1"/>
  <c r="D16" i="1" s="1"/>
  <c r="I34" i="3"/>
  <c r="J34" i="3" s="1"/>
  <c r="K34" i="3" s="1"/>
  <c r="D34" i="1" s="1"/>
  <c r="I31" i="3"/>
  <c r="J31" i="3" s="1"/>
  <c r="K31" i="3" s="1"/>
  <c r="D31" i="1" s="1"/>
  <c r="D44" i="1"/>
  <c r="D62" i="1" s="1"/>
  <c r="K62" i="3"/>
  <c r="I23" i="3"/>
  <c r="J23" i="3" s="1"/>
  <c r="K23" i="3" s="1"/>
  <c r="D23" i="1" s="1"/>
  <c r="I30" i="3"/>
  <c r="J30" i="3" s="1"/>
  <c r="K30" i="3" s="1"/>
  <c r="D30" i="1" s="1"/>
  <c r="I20" i="3"/>
  <c r="J20" i="3" s="1"/>
  <c r="K20" i="3" s="1"/>
  <c r="D20" i="1" s="1"/>
  <c r="I25" i="3"/>
  <c r="J25" i="3" s="1"/>
  <c r="K25" i="3" s="1"/>
  <c r="D25" i="1" s="1"/>
  <c r="D15" i="1" l="1"/>
  <c r="D42" i="1" s="1"/>
  <c r="D64" i="1" s="1"/>
  <c r="D79" i="1" s="1"/>
  <c r="D83" i="1" s="1"/>
  <c r="K42" i="3"/>
</calcChain>
</file>

<file path=xl/sharedStrings.xml><?xml version="1.0" encoding="utf-8"?>
<sst xmlns="http://schemas.openxmlformats.org/spreadsheetml/2006/main" count="60" uniqueCount="51">
  <si>
    <t>Beräkning vid debitering av enstaka timmar som lärare gör på andra institutioner</t>
  </si>
  <si>
    <t>Kurs:</t>
  </si>
  <si>
    <t>Termin</t>
  </si>
  <si>
    <t>Antal mån</t>
  </si>
  <si>
    <t>Mån lön heltid</t>
  </si>
  <si>
    <t>Årslön exkl soc kostnader</t>
  </si>
  <si>
    <t>Semester-tillägg</t>
  </si>
  <si>
    <t>Sociala kostnader</t>
  </si>
  <si>
    <t>Total års-kostnad</t>
  </si>
  <si>
    <t>Belopp att debitera</t>
  </si>
  <si>
    <t>Antal klock-timmar</t>
  </si>
  <si>
    <t>Lektors-timmar</t>
  </si>
  <si>
    <t>Institution:</t>
  </si>
  <si>
    <t>Kursansvarig:</t>
  </si>
  <si>
    <r>
      <t xml:space="preserve">LÄRARE </t>
    </r>
    <r>
      <rPr>
        <b/>
        <sz val="10"/>
        <color indexed="10"/>
        <rFont val="Arial"/>
        <family val="2"/>
      </rPr>
      <t/>
    </r>
  </si>
  <si>
    <t>Institution / Kostnadsställe</t>
  </si>
  <si>
    <t>Anteckningar</t>
  </si>
  <si>
    <t>Klock-timmar</t>
  </si>
  <si>
    <t>Timlöneberäkning för kurs</t>
  </si>
  <si>
    <t>Obs! Gula fält fylls i på fliken "kursredovisning"!!</t>
  </si>
  <si>
    <t>Antal sem dgr i genomsnitt</t>
  </si>
  <si>
    <t>Arvoderade lärare</t>
  </si>
  <si>
    <r>
      <t xml:space="preserve">Månadslön </t>
    </r>
    <r>
      <rPr>
        <sz val="10"/>
        <rFont val="Arial"/>
        <family val="2"/>
      </rPr>
      <t>verklig el schablon</t>
    </r>
  </si>
  <si>
    <t>Detaljerad löneberäkning finns på fliken "Detaljer".</t>
  </si>
  <si>
    <t>Schablonlönebelopp finns på fliken "Schablonlöner"</t>
  </si>
  <si>
    <t>Årslön inkl semester-tillägg</t>
  </si>
  <si>
    <t>Institution / Kostnadsställe eller liknande</t>
  </si>
  <si>
    <t>FYLL I:</t>
  </si>
  <si>
    <t>Summa</t>
  </si>
  <si>
    <t>Lön per lt</t>
  </si>
  <si>
    <t>Semesterers.</t>
  </si>
  <si>
    <r>
      <t>1) antal lektorstim. med automatisk uträkning av klocktim. (x4)</t>
    </r>
    <r>
      <rPr>
        <b/>
        <i/>
        <u/>
        <sz val="10"/>
        <color rgb="FF2F72C3"/>
        <rFont val="Arial"/>
        <family val="2"/>
      </rPr>
      <t>eller</t>
    </r>
    <r>
      <rPr>
        <b/>
        <i/>
        <sz val="10"/>
        <color rgb="FF2F72C3"/>
        <rFont val="Arial"/>
        <family val="2"/>
      </rPr>
      <t xml:space="preserve"> fyll i ant.klocktim. istället.</t>
    </r>
  </si>
  <si>
    <t>2) enbart klocktimmar för doktorander</t>
  </si>
  <si>
    <t>4) timlön för arvoderade lärare</t>
  </si>
  <si>
    <r>
      <t xml:space="preserve">3) månadslön för lärare inom LU </t>
    </r>
    <r>
      <rPr>
        <i/>
        <sz val="10"/>
        <color rgb="FF2F72C3"/>
        <rFont val="Arial"/>
        <family val="2"/>
      </rPr>
      <t>(Fråga personaladministratör om lönebeloppen!)</t>
    </r>
  </si>
  <si>
    <t>SUMMA LÖNER</t>
  </si>
  <si>
    <t>Belopp</t>
  </si>
  <si>
    <r>
      <t xml:space="preserve">ÖVRIGA KOSTNADER </t>
    </r>
    <r>
      <rPr>
        <sz val="12"/>
        <rFont val="Arial"/>
        <family val="2"/>
      </rPr>
      <t>(t ex fika, bussar mm)</t>
    </r>
  </si>
  <si>
    <t>SUMMA</t>
  </si>
  <si>
    <t>TOTALT FÖR KURSEN</t>
  </si>
  <si>
    <t xml:space="preserve">Timlön </t>
  </si>
  <si>
    <t>Inkl lkp o sem.ers.</t>
  </si>
  <si>
    <t>Soc kostn</t>
  </si>
  <si>
    <t>Inkl sem.+soc kost</t>
  </si>
  <si>
    <t>Budgetbelopp enligt MVET/CEC (finns på Sharepoint)</t>
  </si>
  <si>
    <t>Differens</t>
  </si>
  <si>
    <t>EXTERNA LÄRARE (ej LU-anst)</t>
  </si>
  <si>
    <t>INTERNA LÄRARE (LU-anställda)</t>
  </si>
  <si>
    <t>motsvarar 5% kompetensutveckling</t>
  </si>
  <si>
    <t>Antal årsarbetstimmar för hetid undervisning</t>
  </si>
  <si>
    <t>Mall 2023-01-21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</si>
</sst>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8"/>
      <name val="Arial"/>
      <family val="2"/>
    </font>
    <font>
      <b/>
      <i/>
      <sz val="10"/>
      <color rgb="FFFF0000"/>
      <name val="Arial"/>
      <family val="2"/>
    </font>
    <font>
      <u/>
      <sz val="8.5"/>
      <color theme="10"/>
      <name val="Arial"/>
      <family val="2"/>
    </font>
    <font>
      <u/>
      <sz val="12"/>
      <color theme="10"/>
      <name val="Arial"/>
      <family val="2"/>
    </font>
    <font>
      <b/>
      <sz val="11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Calibri"/>
      <family val="2"/>
    </font>
    <font>
      <sz val="10"/>
      <color rgb="FF00B050"/>
      <name val="Arial"/>
      <family val="2"/>
    </font>
    <font>
      <sz val="12"/>
      <name val="Arial"/>
      <family val="2"/>
    </font>
    <font>
      <b/>
      <i/>
      <sz val="10"/>
      <color rgb="FF2F72C3"/>
      <name val="Arial"/>
      <family val="2"/>
    </font>
    <font>
      <b/>
      <i/>
      <u/>
      <sz val="10"/>
      <color rgb="FF2F72C3"/>
      <name val="Arial"/>
      <family val="2"/>
    </font>
    <font>
      <b/>
      <i/>
      <sz val="12"/>
      <color rgb="FF2F72C3"/>
      <name val="Arial"/>
      <family val="2"/>
    </font>
    <font>
      <b/>
      <sz val="12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2F72C3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0" fontId="0" fillId="0" borderId="0" xfId="0" applyNumberFormat="1" applyProtection="1"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3" fontId="0" fillId="0" borderId="0" xfId="0" applyNumberFormat="1" applyProtection="1">
      <protection locked="0"/>
    </xf>
    <xf numFmtId="3" fontId="2" fillId="0" borderId="5" xfId="0" applyNumberFormat="1" applyFont="1" applyBorder="1"/>
    <xf numFmtId="0" fontId="0" fillId="2" borderId="1" xfId="0" applyFill="1" applyBorder="1"/>
    <xf numFmtId="0" fontId="0" fillId="0" borderId="15" xfId="0" applyBorder="1"/>
    <xf numFmtId="0" fontId="0" fillId="0" borderId="14" xfId="0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14" xfId="0" applyFill="1" applyBorder="1"/>
    <xf numFmtId="0" fontId="0" fillId="0" borderId="3" xfId="0" applyBorder="1"/>
    <xf numFmtId="0" fontId="0" fillId="2" borderId="3" xfId="0" applyFill="1" applyBorder="1"/>
    <xf numFmtId="3" fontId="2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2" fillId="0" borderId="1" xfId="0" applyNumberFormat="1" applyFont="1" applyBorder="1"/>
    <xf numFmtId="0" fontId="2" fillId="0" borderId="0" xfId="0" applyFont="1" applyAlignment="1">
      <alignment horizontal="right" wrapText="1"/>
    </xf>
    <xf numFmtId="0" fontId="4" fillId="0" borderId="0" xfId="0" applyFont="1"/>
    <xf numFmtId="0" fontId="2" fillId="0" borderId="1" xfId="0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/>
    <xf numFmtId="0" fontId="0" fillId="2" borderId="5" xfId="0" applyFill="1" applyBorder="1"/>
    <xf numFmtId="0" fontId="8" fillId="0" borderId="0" xfId="0" applyFont="1"/>
    <xf numFmtId="0" fontId="11" fillId="0" borderId="0" xfId="1" applyFont="1" applyFill="1" applyAlignment="1" applyProtection="1">
      <protection locked="0"/>
    </xf>
    <xf numFmtId="0" fontId="0" fillId="0" borderId="1" xfId="0" applyBorder="1"/>
    <xf numFmtId="0" fontId="1" fillId="0" borderId="26" xfId="0" applyFont="1" applyBorder="1" applyAlignment="1">
      <alignment horizontal="center"/>
    </xf>
    <xf numFmtId="0" fontId="0" fillId="0" borderId="27" xfId="0" applyBorder="1"/>
    <xf numFmtId="0" fontId="0" fillId="0" borderId="29" xfId="0" applyBorder="1"/>
    <xf numFmtId="0" fontId="2" fillId="0" borderId="1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/>
    <xf numFmtId="10" fontId="0" fillId="0" borderId="3" xfId="0" applyNumberFormat="1" applyBorder="1"/>
    <xf numFmtId="3" fontId="0" fillId="0" borderId="5" xfId="0" applyNumberFormat="1" applyBorder="1"/>
    <xf numFmtId="0" fontId="4" fillId="2" borderId="7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8" xfId="0" applyFill="1" applyBorder="1"/>
    <xf numFmtId="0" fontId="0" fillId="2" borderId="20" xfId="0" applyFill="1" applyBorder="1"/>
    <xf numFmtId="0" fontId="0" fillId="2" borderId="30" xfId="0" applyFill="1" applyBorder="1" applyAlignment="1">
      <alignment horizontal="left"/>
    </xf>
    <xf numFmtId="0" fontId="0" fillId="2" borderId="19" xfId="0" applyFill="1" applyBorder="1"/>
    <xf numFmtId="0" fontId="1" fillId="2" borderId="10" xfId="0" applyFont="1" applyFill="1" applyBorder="1" applyAlignment="1">
      <alignment horizontal="center" wrapText="1"/>
    </xf>
    <xf numFmtId="0" fontId="0" fillId="2" borderId="11" xfId="0" applyFill="1" applyBorder="1"/>
    <xf numFmtId="0" fontId="0" fillId="0" borderId="16" xfId="0" applyBorder="1" applyAlignment="1" applyProtection="1">
      <alignment horizontal="center"/>
      <protection locked="0"/>
    </xf>
    <xf numFmtId="3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24" xfId="0" applyBorder="1"/>
    <xf numFmtId="0" fontId="0" fillId="2" borderId="5" xfId="0" applyFill="1" applyBorder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12" fillId="2" borderId="17" xfId="0" applyFont="1" applyFill="1" applyBorder="1" applyAlignment="1">
      <alignment horizontal="left"/>
    </xf>
    <xf numFmtId="0" fontId="0" fillId="0" borderId="42" xfId="0" applyBorder="1"/>
    <xf numFmtId="0" fontId="4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 wrapText="1"/>
    </xf>
    <xf numFmtId="3" fontId="2" fillId="0" borderId="42" xfId="0" applyNumberFormat="1" applyFont="1" applyBorder="1"/>
    <xf numFmtId="0" fontId="4" fillId="0" borderId="0" xfId="0" applyFont="1" applyProtection="1">
      <protection locked="0"/>
    </xf>
    <xf numFmtId="0" fontId="1" fillId="0" borderId="37" xfId="0" applyFont="1" applyBorder="1" applyAlignment="1">
      <alignment horizontal="center"/>
    </xf>
    <xf numFmtId="0" fontId="3" fillId="0" borderId="0" xfId="0" applyFont="1"/>
    <xf numFmtId="0" fontId="17" fillId="4" borderId="0" xfId="0" applyFont="1" applyFill="1"/>
    <xf numFmtId="0" fontId="1" fillId="0" borderId="45" xfId="0" applyFont="1" applyBorder="1" applyAlignment="1">
      <alignment horizontal="center" wrapText="1"/>
    </xf>
    <xf numFmtId="0" fontId="0" fillId="0" borderId="25" xfId="0" applyBorder="1"/>
    <xf numFmtId="3" fontId="2" fillId="0" borderId="2" xfId="0" applyNumberFormat="1" applyFont="1" applyBorder="1"/>
    <xf numFmtId="0" fontId="3" fillId="0" borderId="23" xfId="0" applyFont="1" applyBorder="1" applyProtection="1">
      <protection locked="0"/>
    </xf>
    <xf numFmtId="0" fontId="0" fillId="0" borderId="46" xfId="0" applyBorder="1" applyAlignment="1" applyProtection="1">
      <alignment horizontal="left"/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0" borderId="4" xfId="0" applyFont="1" applyBorder="1"/>
    <xf numFmtId="3" fontId="2" fillId="2" borderId="4" xfId="0" applyNumberFormat="1" applyFont="1" applyFill="1" applyBorder="1"/>
    <xf numFmtId="0" fontId="0" fillId="2" borderId="4" xfId="0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43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3" fontId="3" fillId="0" borderId="4" xfId="0" applyNumberFormat="1" applyFont="1" applyBorder="1"/>
    <xf numFmtId="3" fontId="0" fillId="0" borderId="36" xfId="0" applyNumberFormat="1" applyBorder="1"/>
    <xf numFmtId="3" fontId="3" fillId="0" borderId="38" xfId="0" applyNumberFormat="1" applyFont="1" applyBorder="1"/>
    <xf numFmtId="4" fontId="3" fillId="0" borderId="39" xfId="0" applyNumberFormat="1" applyFont="1" applyBorder="1"/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left"/>
    </xf>
    <xf numFmtId="0" fontId="3" fillId="0" borderId="10" xfId="0" applyFont="1" applyBorder="1" applyProtection="1">
      <protection locked="0"/>
    </xf>
    <xf numFmtId="0" fontId="0" fillId="4" borderId="15" xfId="0" applyFill="1" applyBorder="1"/>
    <xf numFmtId="0" fontId="21" fillId="0" borderId="0" xfId="0" applyFont="1"/>
    <xf numFmtId="0" fontId="22" fillId="4" borderId="18" xfId="0" applyFont="1" applyFill="1" applyBorder="1"/>
    <xf numFmtId="0" fontId="22" fillId="4" borderId="31" xfId="0" applyFont="1" applyFill="1" applyBorder="1"/>
    <xf numFmtId="0" fontId="0" fillId="0" borderId="26" xfId="0" applyBorder="1"/>
    <xf numFmtId="0" fontId="0" fillId="0" borderId="28" xfId="0" applyBorder="1"/>
    <xf numFmtId="0" fontId="0" fillId="0" borderId="33" xfId="0" applyBorder="1"/>
    <xf numFmtId="0" fontId="0" fillId="0" borderId="34" xfId="0" applyBorder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3" fontId="0" fillId="0" borderId="5" xfId="0" applyNumberFormat="1" applyBorder="1" applyAlignment="1">
      <alignment horizontal="right"/>
    </xf>
    <xf numFmtId="49" fontId="0" fillId="4" borderId="0" xfId="0" applyNumberFormat="1" applyFill="1"/>
    <xf numFmtId="49" fontId="15" fillId="4" borderId="0" xfId="0" applyNumberFormat="1" applyFont="1" applyFill="1" applyProtection="1">
      <protection locked="0"/>
    </xf>
    <xf numFmtId="49" fontId="0" fillId="4" borderId="0" xfId="0" applyNumberFormat="1" applyFill="1" applyProtection="1">
      <protection locked="0"/>
    </xf>
    <xf numFmtId="49" fontId="19" fillId="4" borderId="0" xfId="0" applyNumberFormat="1" applyFont="1" applyFill="1"/>
    <xf numFmtId="49" fontId="13" fillId="4" borderId="0" xfId="0" applyNumberFormat="1" applyFont="1" applyFill="1" applyAlignment="1" applyProtection="1">
      <alignment horizontal="right" wrapText="1"/>
      <protection locked="0"/>
    </xf>
    <xf numFmtId="49" fontId="1" fillId="4" borderId="0" xfId="0" applyNumberFormat="1" applyFont="1" applyFill="1" applyAlignment="1" applyProtection="1">
      <alignment horizontal="right" wrapText="1"/>
      <protection locked="0"/>
    </xf>
    <xf numFmtId="49" fontId="17" fillId="4" borderId="0" xfId="0" applyNumberFormat="1" applyFont="1" applyFill="1" applyProtection="1">
      <protection locked="0"/>
    </xf>
    <xf numFmtId="49" fontId="14" fillId="4" borderId="0" xfId="0" applyNumberFormat="1" applyFont="1" applyFill="1" applyProtection="1">
      <protection locked="0"/>
    </xf>
    <xf numFmtId="49" fontId="17" fillId="4" borderId="0" xfId="0" applyNumberFormat="1" applyFont="1" applyFill="1"/>
    <xf numFmtId="49" fontId="15" fillId="4" borderId="0" xfId="0" applyNumberFormat="1" applyFont="1" applyFill="1"/>
    <xf numFmtId="49" fontId="23" fillId="4" borderId="0" xfId="0" applyNumberFormat="1" applyFont="1" applyFill="1" applyProtection="1">
      <protection locked="0"/>
    </xf>
    <xf numFmtId="0" fontId="2" fillId="0" borderId="18" xfId="0" applyFont="1" applyBorder="1"/>
    <xf numFmtId="0" fontId="4" fillId="0" borderId="18" xfId="0" applyFont="1" applyBorder="1" applyProtection="1">
      <protection locked="0"/>
    </xf>
    <xf numFmtId="0" fontId="16" fillId="0" borderId="31" xfId="0" applyFont="1" applyBorder="1" applyProtection="1">
      <protection locked="0"/>
    </xf>
    <xf numFmtId="0" fontId="24" fillId="0" borderId="0" xfId="0" applyFon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4" fillId="0" borderId="0" xfId="0" applyFont="1" applyAlignment="1" applyProtection="1">
      <alignment horizontal="right" wrapText="1"/>
      <protection locked="0"/>
    </xf>
    <xf numFmtId="3" fontId="24" fillId="0" borderId="15" xfId="0" applyNumberFormat="1" applyFont="1" applyBorder="1" applyProtection="1">
      <protection locked="0"/>
    </xf>
    <xf numFmtId="3" fontId="16" fillId="0" borderId="0" xfId="0" applyNumberFormat="1" applyFont="1" applyProtection="1">
      <protection locked="0"/>
    </xf>
    <xf numFmtId="0" fontId="4" fillId="0" borderId="31" xfId="0" applyFont="1" applyBorder="1" applyProtection="1">
      <protection locked="0"/>
    </xf>
    <xf numFmtId="0" fontId="25" fillId="0" borderId="1" xfId="0" applyFont="1" applyBorder="1" applyAlignment="1" applyProtection="1">
      <alignment horizontal="center"/>
      <protection locked="0"/>
    </xf>
    <xf numFmtId="0" fontId="1" fillId="0" borderId="12" xfId="0" applyFont="1" applyBorder="1"/>
    <xf numFmtId="0" fontId="16" fillId="2" borderId="18" xfId="0" applyFont="1" applyFill="1" applyBorder="1" applyProtection="1">
      <protection locked="0"/>
    </xf>
    <xf numFmtId="0" fontId="16" fillId="2" borderId="31" xfId="0" applyFont="1" applyFill="1" applyBorder="1" applyProtection="1">
      <protection locked="0"/>
    </xf>
    <xf numFmtId="0" fontId="1" fillId="0" borderId="17" xfId="0" applyFont="1" applyBorder="1"/>
    <xf numFmtId="0" fontId="1" fillId="0" borderId="4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3" fontId="3" fillId="0" borderId="6" xfId="0" applyNumberFormat="1" applyFont="1" applyBorder="1"/>
    <xf numFmtId="0" fontId="1" fillId="0" borderId="40" xfId="0" applyFont="1" applyBorder="1" applyAlignment="1">
      <alignment horizontal="left"/>
    </xf>
    <xf numFmtId="3" fontId="24" fillId="2" borderId="1" xfId="0" applyNumberFormat="1" applyFont="1" applyFill="1" applyBorder="1" applyAlignment="1" applyProtection="1">
      <alignment horizontal="right"/>
      <protection locked="0"/>
    </xf>
    <xf numFmtId="3" fontId="24" fillId="2" borderId="1" xfId="0" applyNumberFormat="1" applyFont="1" applyFill="1" applyBorder="1" applyProtection="1">
      <protection locked="0"/>
    </xf>
    <xf numFmtId="3" fontId="24" fillId="2" borderId="1" xfId="0" applyNumberFormat="1" applyFont="1" applyFill="1" applyBorder="1" applyAlignment="1" applyProtection="1">
      <alignment horizontal="right" wrapText="1"/>
      <protection locked="0"/>
    </xf>
    <xf numFmtId="3" fontId="16" fillId="2" borderId="1" xfId="0" applyNumberFormat="1" applyFont="1" applyFill="1" applyBorder="1" applyProtection="1">
      <protection locked="0"/>
    </xf>
    <xf numFmtId="3" fontId="4" fillId="0" borderId="1" xfId="0" applyNumberFormat="1" applyFont="1" applyBorder="1"/>
    <xf numFmtId="3" fontId="16" fillId="0" borderId="0" xfId="0" applyNumberFormat="1" applyFont="1"/>
    <xf numFmtId="3" fontId="28" fillId="0" borderId="0" xfId="0" applyNumberFormat="1" applyFont="1"/>
    <xf numFmtId="3" fontId="26" fillId="4" borderId="1" xfId="0" applyNumberFormat="1" applyFont="1" applyFill="1" applyBorder="1"/>
    <xf numFmtId="3" fontId="4" fillId="2" borderId="1" xfId="0" applyNumberFormat="1" applyFont="1" applyFill="1" applyBorder="1" applyProtection="1">
      <protection locked="0"/>
    </xf>
    <xf numFmtId="0" fontId="26" fillId="0" borderId="18" xfId="0" applyFont="1" applyBorder="1"/>
    <xf numFmtId="0" fontId="26" fillId="0" borderId="31" xfId="0" applyFont="1" applyBorder="1"/>
    <xf numFmtId="3" fontId="27" fillId="0" borderId="15" xfId="0" applyNumberFormat="1" applyFont="1" applyBorder="1"/>
    <xf numFmtId="0" fontId="3" fillId="0" borderId="15" xfId="0" applyFont="1" applyBorder="1" applyProtection="1">
      <protection locked="0"/>
    </xf>
    <xf numFmtId="3" fontId="0" fillId="0" borderId="0" xfId="0" applyNumberFormat="1"/>
    <xf numFmtId="3" fontId="0" fillId="0" borderId="15" xfId="0" applyNumberFormat="1" applyBorder="1"/>
    <xf numFmtId="3" fontId="1" fillId="0" borderId="36" xfId="0" applyNumberFormat="1" applyFont="1" applyBorder="1" applyAlignment="1">
      <alignment horizontal="center" wrapText="1"/>
    </xf>
    <xf numFmtId="3" fontId="0" fillId="0" borderId="42" xfId="0" applyNumberFormat="1" applyBorder="1"/>
    <xf numFmtId="3" fontId="0" fillId="0" borderId="6" xfId="0" applyNumberFormat="1" applyBorder="1" applyAlignment="1">
      <alignment horizontal="left"/>
    </xf>
    <xf numFmtId="3" fontId="1" fillId="0" borderId="6" xfId="0" applyNumberFormat="1" applyFont="1" applyBorder="1" applyAlignment="1">
      <alignment horizontal="left"/>
    </xf>
    <xf numFmtId="3" fontId="0" fillId="2" borderId="1" xfId="0" applyNumberFormat="1" applyFill="1" applyBorder="1" applyAlignment="1" applyProtection="1">
      <alignment horizontal="left"/>
      <protection locked="0"/>
    </xf>
    <xf numFmtId="3" fontId="24" fillId="2" borderId="15" xfId="0" applyNumberFormat="1" applyFont="1" applyFill="1" applyBorder="1" applyProtection="1">
      <protection locked="0"/>
    </xf>
    <xf numFmtId="3" fontId="4" fillId="2" borderId="15" xfId="0" applyNumberFormat="1" applyFont="1" applyFill="1" applyBorder="1" applyAlignment="1" applyProtection="1">
      <alignment horizontal="right" wrapText="1"/>
      <protection locked="0"/>
    </xf>
    <xf numFmtId="3" fontId="16" fillId="2" borderId="15" xfId="0" applyNumberFormat="1" applyFont="1" applyFill="1" applyBorder="1" applyProtection="1">
      <protection locked="0"/>
    </xf>
    <xf numFmtId="0" fontId="4" fillId="0" borderId="38" xfId="0" applyFont="1" applyBorder="1"/>
    <xf numFmtId="3" fontId="4" fillId="0" borderId="39" xfId="0" applyNumberFormat="1" applyFont="1" applyBorder="1"/>
    <xf numFmtId="3" fontId="20" fillId="0" borderId="6" xfId="0" applyNumberFormat="1" applyFont="1" applyBorder="1"/>
    <xf numFmtId="0" fontId="4" fillId="0" borderId="39" xfId="0" applyFont="1" applyBorder="1"/>
    <xf numFmtId="0" fontId="0" fillId="0" borderId="41" xfId="0" applyBorder="1" applyAlignment="1">
      <alignment horizontal="left"/>
    </xf>
    <xf numFmtId="0" fontId="1" fillId="0" borderId="42" xfId="0" applyFont="1" applyBorder="1"/>
    <xf numFmtId="0" fontId="0" fillId="2" borderId="32" xfId="0" applyFill="1" applyBorder="1" applyAlignment="1" applyProtection="1">
      <alignment horizontal="left"/>
      <protection locked="0"/>
    </xf>
    <xf numFmtId="3" fontId="0" fillId="2" borderId="32" xfId="0" applyNumberFormat="1" applyFill="1" applyBorder="1" applyAlignment="1" applyProtection="1">
      <alignment horizontal="left"/>
      <protection locked="0"/>
    </xf>
    <xf numFmtId="0" fontId="0" fillId="3" borderId="32" xfId="0" applyFill="1" applyBorder="1" applyProtection="1">
      <protection locked="0"/>
    </xf>
    <xf numFmtId="0" fontId="0" fillId="0" borderId="47" xfId="0" applyBorder="1" applyAlignment="1" applyProtection="1">
      <alignment horizontal="left"/>
      <protection locked="0"/>
    </xf>
    <xf numFmtId="0" fontId="12" fillId="0" borderId="40" xfId="0" applyFont="1" applyBorder="1" applyAlignment="1">
      <alignment horizontal="left"/>
    </xf>
    <xf numFmtId="3" fontId="1" fillId="0" borderId="41" xfId="0" applyNumberFormat="1" applyFont="1" applyBorder="1" applyAlignment="1">
      <alignment horizontal="left"/>
    </xf>
    <xf numFmtId="0" fontId="0" fillId="2" borderId="5" xfId="0" applyFill="1" applyBorder="1" applyAlignment="1" applyProtection="1">
      <alignment horizontal="left"/>
      <protection locked="0"/>
    </xf>
    <xf numFmtId="3" fontId="0" fillId="2" borderId="5" xfId="0" applyNumberFormat="1" applyFill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0" fillId="3" borderId="5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4" xfId="0" applyBorder="1" applyAlignment="1">
      <alignment horizontal="left"/>
    </xf>
    <xf numFmtId="0" fontId="1" fillId="0" borderId="25" xfId="0" applyFont="1" applyBorder="1"/>
    <xf numFmtId="0" fontId="1" fillId="0" borderId="24" xfId="0" applyFont="1" applyBorder="1"/>
    <xf numFmtId="0" fontId="0" fillId="2" borderId="2" xfId="0" applyFill="1" applyBorder="1" applyProtection="1">
      <protection locked="0"/>
    </xf>
    <xf numFmtId="3" fontId="0" fillId="2" borderId="2" xfId="0" applyNumberFormat="1" applyFill="1" applyBorder="1" applyAlignment="1" applyProtection="1">
      <alignment horizontal="left"/>
      <protection locked="0"/>
    </xf>
    <xf numFmtId="0" fontId="0" fillId="0" borderId="2" xfId="0" applyBorder="1"/>
    <xf numFmtId="0" fontId="3" fillId="0" borderId="48" xfId="0" applyFont="1" applyBorder="1" applyProtection="1">
      <protection locked="0"/>
    </xf>
    <xf numFmtId="0" fontId="0" fillId="0" borderId="48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3" xfId="0" applyFill="1" applyBorder="1" applyProtection="1">
      <protection locked="0"/>
    </xf>
    <xf numFmtId="3" fontId="0" fillId="2" borderId="3" xfId="0" applyNumberFormat="1" applyFill="1" applyBorder="1" applyAlignment="1" applyProtection="1">
      <alignment horizontal="left"/>
      <protection locked="0"/>
    </xf>
    <xf numFmtId="0" fontId="3" fillId="0" borderId="11" xfId="0" applyFont="1" applyBorder="1" applyProtection="1">
      <protection locked="0"/>
    </xf>
    <xf numFmtId="3" fontId="2" fillId="0" borderId="20" xfId="0" applyNumberFormat="1" applyFont="1" applyBorder="1"/>
    <xf numFmtId="0" fontId="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2F72C3"/>
      <color rgb="FFFFFF81"/>
      <color rgb="FFFFCC66"/>
      <color rgb="FF4383D1"/>
      <color rgb="FFFFFFE7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topLeftCell="A3" zoomScale="85" zoomScaleNormal="85" zoomScalePageLayoutView="85" workbookViewId="0">
      <selection activeCell="K12" sqref="K12"/>
    </sheetView>
  </sheetViews>
  <sheetFormatPr defaultColWidth="20.85546875" defaultRowHeight="12.75" x14ac:dyDescent="0.2"/>
  <cols>
    <col min="1" max="1" width="29.42578125" style="3" customWidth="1"/>
    <col min="2" max="2" width="26.42578125" style="3" bestFit="1" customWidth="1"/>
    <col min="3" max="3" width="13.85546875" style="13" bestFit="1" customWidth="1"/>
    <col min="4" max="4" width="16.85546875" style="3" customWidth="1"/>
    <col min="5" max="6" width="10.42578125" style="3" customWidth="1"/>
    <col min="7" max="7" width="72" style="3" customWidth="1"/>
    <col min="8" max="16384" width="20.85546875" style="3"/>
  </cols>
  <sheetData>
    <row r="1" spans="1:8" customFormat="1" x14ac:dyDescent="0.2">
      <c r="C1" s="156"/>
    </row>
    <row r="2" spans="1:8" customFormat="1" ht="23.25" x14ac:dyDescent="0.35">
      <c r="A2" s="40" t="s">
        <v>18</v>
      </c>
      <c r="B2" s="33"/>
      <c r="C2" s="156"/>
      <c r="G2" s="197" t="s">
        <v>50</v>
      </c>
    </row>
    <row r="3" spans="1:8" customFormat="1" x14ac:dyDescent="0.2">
      <c r="C3" s="156"/>
    </row>
    <row r="4" spans="1:8" customFormat="1" ht="15.75" x14ac:dyDescent="0.25">
      <c r="A4" s="125" t="s">
        <v>1</v>
      </c>
      <c r="B4" s="155"/>
      <c r="C4" s="157"/>
      <c r="D4" s="117" t="s">
        <v>27</v>
      </c>
      <c r="E4" s="114"/>
      <c r="F4" s="118"/>
      <c r="G4" s="119"/>
      <c r="H4" s="11"/>
    </row>
    <row r="5" spans="1:8" customFormat="1" ht="15" x14ac:dyDescent="0.25">
      <c r="A5" s="125" t="s">
        <v>2</v>
      </c>
      <c r="B5" s="155"/>
      <c r="C5" s="157"/>
      <c r="D5" s="120" t="s">
        <v>31</v>
      </c>
      <c r="E5" s="114"/>
      <c r="F5" s="121"/>
      <c r="G5" s="116"/>
      <c r="H5" s="3"/>
    </row>
    <row r="6" spans="1:8" customFormat="1" ht="15" x14ac:dyDescent="0.25">
      <c r="A6" s="125" t="s">
        <v>13</v>
      </c>
      <c r="B6" s="155"/>
      <c r="C6" s="157"/>
      <c r="D6" s="122" t="s">
        <v>32</v>
      </c>
      <c r="E6" s="114"/>
      <c r="F6" s="123"/>
      <c r="G6" s="116"/>
      <c r="H6" s="3"/>
    </row>
    <row r="7" spans="1:8" customFormat="1" ht="15" x14ac:dyDescent="0.25">
      <c r="A7" s="125" t="s">
        <v>12</v>
      </c>
      <c r="B7" s="155"/>
      <c r="C7" s="157"/>
      <c r="D7" s="76" t="s">
        <v>34</v>
      </c>
      <c r="E7" s="114"/>
      <c r="F7" s="115"/>
      <c r="G7" s="116"/>
      <c r="H7" s="3"/>
    </row>
    <row r="8" spans="1:8" customFormat="1" ht="15" x14ac:dyDescent="0.25">
      <c r="A8" s="18"/>
      <c r="B8" s="75"/>
      <c r="C8" s="156"/>
      <c r="D8" s="120" t="s">
        <v>33</v>
      </c>
      <c r="E8" s="114"/>
      <c r="F8" s="115"/>
      <c r="G8" s="116"/>
      <c r="H8" s="3"/>
    </row>
    <row r="9" spans="1:8" customFormat="1" ht="15" x14ac:dyDescent="0.25">
      <c r="A9" s="18"/>
      <c r="B9" s="75"/>
      <c r="C9" s="156"/>
      <c r="D9" s="124" t="s">
        <v>23</v>
      </c>
      <c r="E9" s="114"/>
      <c r="F9" s="115"/>
      <c r="G9" s="116"/>
      <c r="H9" s="3"/>
    </row>
    <row r="10" spans="1:8" customFormat="1" x14ac:dyDescent="0.2">
      <c r="C10" s="156"/>
      <c r="D10" s="124" t="s">
        <v>24</v>
      </c>
      <c r="E10" s="114"/>
      <c r="F10" s="123"/>
      <c r="G10" s="114"/>
    </row>
    <row r="11" spans="1:8" customFormat="1" ht="15.75" thickBot="1" x14ac:dyDescent="0.3">
      <c r="C11" s="30"/>
    </row>
    <row r="12" spans="1:8" s="35" customFormat="1" ht="39" x14ac:dyDescent="0.25">
      <c r="A12" s="70" t="s">
        <v>14</v>
      </c>
      <c r="B12" s="71" t="s">
        <v>26</v>
      </c>
      <c r="C12" s="158" t="s">
        <v>22</v>
      </c>
      <c r="D12" s="71" t="s">
        <v>9</v>
      </c>
      <c r="E12" s="71" t="s">
        <v>17</v>
      </c>
      <c r="F12" s="77" t="s">
        <v>11</v>
      </c>
      <c r="G12" s="74" t="s">
        <v>16</v>
      </c>
    </row>
    <row r="13" spans="1:8" customFormat="1" ht="15.75" thickBot="1" x14ac:dyDescent="0.3">
      <c r="A13" s="142" t="s">
        <v>47</v>
      </c>
      <c r="B13" s="69"/>
      <c r="C13" s="159"/>
      <c r="D13" s="72"/>
      <c r="E13" s="69"/>
      <c r="F13" s="78"/>
      <c r="G13" s="45"/>
    </row>
    <row r="14" spans="1:8" ht="15" x14ac:dyDescent="0.25">
      <c r="A14" s="182"/>
      <c r="B14" s="178"/>
      <c r="C14" s="179"/>
      <c r="D14" s="14">
        <f>Detaljer!K14</f>
        <v>0</v>
      </c>
      <c r="E14" s="180">
        <f>F14*4</f>
        <v>0</v>
      </c>
      <c r="F14" s="181"/>
      <c r="G14" s="91"/>
    </row>
    <row r="15" spans="1:8" ht="15" x14ac:dyDescent="0.25">
      <c r="A15" s="110"/>
      <c r="B15" s="111"/>
      <c r="C15" s="162"/>
      <c r="D15" s="31">
        <f>Detaljer!K15</f>
        <v>0</v>
      </c>
      <c r="E15" s="1">
        <f t="shared" ref="E15:E35" si="0">F15*4</f>
        <v>0</v>
      </c>
      <c r="F15" s="84"/>
      <c r="G15" s="82"/>
    </row>
    <row r="16" spans="1:8" ht="15" x14ac:dyDescent="0.25">
      <c r="A16" s="110"/>
      <c r="B16" s="111"/>
      <c r="C16" s="162"/>
      <c r="D16" s="31">
        <f>Detaljer!K16</f>
        <v>0</v>
      </c>
      <c r="E16" s="1">
        <f t="shared" si="0"/>
        <v>0</v>
      </c>
      <c r="F16" s="84"/>
      <c r="G16" s="82"/>
    </row>
    <row r="17" spans="1:9" ht="15" x14ac:dyDescent="0.25">
      <c r="A17" s="110"/>
      <c r="B17" s="111"/>
      <c r="C17" s="162"/>
      <c r="D17" s="31">
        <f>Detaljer!K17</f>
        <v>0</v>
      </c>
      <c r="E17" s="1">
        <f t="shared" si="0"/>
        <v>0</v>
      </c>
      <c r="F17" s="84"/>
      <c r="G17" s="82"/>
    </row>
    <row r="18" spans="1:9" ht="14.25" customHeight="1" x14ac:dyDescent="0.25">
      <c r="A18" s="110"/>
      <c r="B18" s="111"/>
      <c r="C18" s="162"/>
      <c r="D18" s="31">
        <f>Detaljer!K18</f>
        <v>0</v>
      </c>
      <c r="E18" s="1">
        <f t="shared" si="0"/>
        <v>0</v>
      </c>
      <c r="F18" s="84"/>
      <c r="G18" s="82"/>
      <c r="H18" s="9"/>
    </row>
    <row r="19" spans="1:9" ht="15" x14ac:dyDescent="0.25">
      <c r="A19" s="110"/>
      <c r="B19" s="111"/>
      <c r="C19" s="162"/>
      <c r="D19" s="31">
        <f>Detaljer!K19</f>
        <v>0</v>
      </c>
      <c r="E19" s="1">
        <f t="shared" si="0"/>
        <v>0</v>
      </c>
      <c r="F19" s="84"/>
      <c r="G19" s="82"/>
      <c r="H19" s="9"/>
    </row>
    <row r="20" spans="1:9" ht="15" x14ac:dyDescent="0.25">
      <c r="A20" s="110"/>
      <c r="B20" s="111"/>
      <c r="C20" s="162"/>
      <c r="D20" s="31">
        <f>Detaljer!K20</f>
        <v>0</v>
      </c>
      <c r="E20" s="1">
        <f t="shared" si="0"/>
        <v>0</v>
      </c>
      <c r="F20" s="84"/>
      <c r="G20" s="82"/>
      <c r="H20" s="9"/>
    </row>
    <row r="21" spans="1:9" ht="15" x14ac:dyDescent="0.25">
      <c r="A21" s="110"/>
      <c r="B21" s="111"/>
      <c r="C21" s="162"/>
      <c r="D21" s="31">
        <f>Detaljer!K21</f>
        <v>0</v>
      </c>
      <c r="E21" s="1">
        <f t="shared" si="0"/>
        <v>0</v>
      </c>
      <c r="F21" s="84"/>
      <c r="G21" s="90"/>
      <c r="H21" s="9"/>
      <c r="I21" s="9"/>
    </row>
    <row r="22" spans="1:9" ht="15" x14ac:dyDescent="0.25">
      <c r="A22" s="110"/>
      <c r="B22" s="111"/>
      <c r="C22" s="162"/>
      <c r="D22" s="31">
        <f>Detaljer!K22</f>
        <v>0</v>
      </c>
      <c r="E22" s="1">
        <f t="shared" si="0"/>
        <v>0</v>
      </c>
      <c r="F22" s="84"/>
      <c r="G22" s="82"/>
      <c r="H22" s="9"/>
      <c r="I22" s="9"/>
    </row>
    <row r="23" spans="1:9" ht="15" x14ac:dyDescent="0.25">
      <c r="A23" s="110"/>
      <c r="B23" s="111"/>
      <c r="C23" s="162"/>
      <c r="D23" s="31">
        <f>Detaljer!K23</f>
        <v>0</v>
      </c>
      <c r="E23" s="1">
        <f t="shared" si="0"/>
        <v>0</v>
      </c>
      <c r="F23" s="84"/>
      <c r="G23" s="90"/>
      <c r="H23" s="9"/>
      <c r="I23" s="9"/>
    </row>
    <row r="24" spans="1:9" ht="15" x14ac:dyDescent="0.25">
      <c r="A24" s="110"/>
      <c r="B24" s="111"/>
      <c r="C24" s="162"/>
      <c r="D24" s="31">
        <f>Detaljer!K24</f>
        <v>0</v>
      </c>
      <c r="E24" s="1">
        <f t="shared" si="0"/>
        <v>0</v>
      </c>
      <c r="F24" s="84"/>
      <c r="G24" s="82"/>
      <c r="H24" s="9"/>
      <c r="I24" s="9"/>
    </row>
    <row r="25" spans="1:9" ht="15" x14ac:dyDescent="0.25">
      <c r="A25" s="110"/>
      <c r="B25" s="111"/>
      <c r="C25" s="162"/>
      <c r="D25" s="31">
        <f>Detaljer!K25</f>
        <v>0</v>
      </c>
      <c r="E25" s="1">
        <f t="shared" si="0"/>
        <v>0</v>
      </c>
      <c r="F25" s="84"/>
      <c r="G25" s="90"/>
      <c r="H25" s="9"/>
      <c r="I25" s="9"/>
    </row>
    <row r="26" spans="1:9" ht="15" x14ac:dyDescent="0.25">
      <c r="A26" s="110"/>
      <c r="B26" s="111"/>
      <c r="C26" s="162"/>
      <c r="D26" s="31">
        <f>Detaljer!K26</f>
        <v>0</v>
      </c>
      <c r="E26" s="1">
        <f t="shared" si="0"/>
        <v>0</v>
      </c>
      <c r="F26" s="84"/>
      <c r="G26" s="82"/>
      <c r="H26" s="9"/>
      <c r="I26" s="9"/>
    </row>
    <row r="27" spans="1:9" ht="15" x14ac:dyDescent="0.25">
      <c r="A27" s="110"/>
      <c r="B27" s="111"/>
      <c r="C27" s="162"/>
      <c r="D27" s="31">
        <f>Detaljer!K27</f>
        <v>0</v>
      </c>
      <c r="E27" s="1">
        <f t="shared" si="0"/>
        <v>0</v>
      </c>
      <c r="F27" s="84"/>
      <c r="G27" s="90"/>
      <c r="H27" s="9"/>
      <c r="I27" s="9"/>
    </row>
    <row r="28" spans="1:9" ht="15" x14ac:dyDescent="0.25">
      <c r="A28" s="110"/>
      <c r="B28" s="111"/>
      <c r="C28" s="162"/>
      <c r="D28" s="31">
        <f>Detaljer!K28</f>
        <v>0</v>
      </c>
      <c r="E28" s="1">
        <f t="shared" si="0"/>
        <v>0</v>
      </c>
      <c r="F28" s="84"/>
      <c r="G28" s="82"/>
      <c r="H28" s="9"/>
      <c r="I28" s="9"/>
    </row>
    <row r="29" spans="1:9" ht="15" x14ac:dyDescent="0.25">
      <c r="A29" s="110"/>
      <c r="B29" s="111"/>
      <c r="C29" s="162"/>
      <c r="D29" s="31">
        <f>Detaljer!K29</f>
        <v>0</v>
      </c>
      <c r="E29" s="1">
        <f t="shared" si="0"/>
        <v>0</v>
      </c>
      <c r="F29" s="84"/>
      <c r="G29" s="90"/>
      <c r="H29" s="9"/>
    </row>
    <row r="30" spans="1:9" ht="15" x14ac:dyDescent="0.25">
      <c r="A30" s="110"/>
      <c r="B30" s="111"/>
      <c r="C30" s="162"/>
      <c r="D30" s="31">
        <f>Detaljer!K30</f>
        <v>0</v>
      </c>
      <c r="E30" s="1">
        <f t="shared" si="0"/>
        <v>0</v>
      </c>
      <c r="F30" s="84"/>
      <c r="G30" s="82"/>
      <c r="H30" s="9"/>
    </row>
    <row r="31" spans="1:9" ht="15" x14ac:dyDescent="0.25">
      <c r="A31" s="110"/>
      <c r="B31" s="111"/>
      <c r="C31" s="162"/>
      <c r="D31" s="31">
        <f>Detaljer!K31</f>
        <v>0</v>
      </c>
      <c r="E31" s="1">
        <f t="shared" si="0"/>
        <v>0</v>
      </c>
      <c r="F31" s="84"/>
      <c r="G31" s="90"/>
      <c r="H31" s="9"/>
    </row>
    <row r="32" spans="1:9" ht="15" x14ac:dyDescent="0.25">
      <c r="A32" s="110"/>
      <c r="B32" s="111"/>
      <c r="C32" s="162"/>
      <c r="D32" s="31">
        <f>Detaljer!K32</f>
        <v>0</v>
      </c>
      <c r="E32" s="1">
        <f t="shared" si="0"/>
        <v>0</v>
      </c>
      <c r="F32" s="84"/>
      <c r="G32" s="82"/>
      <c r="H32" s="9"/>
    </row>
    <row r="33" spans="1:8" ht="15.75" x14ac:dyDescent="0.25">
      <c r="A33" s="110"/>
      <c r="B33" s="111"/>
      <c r="C33" s="162"/>
      <c r="D33" s="31">
        <f>Detaljer!K33</f>
        <v>0</v>
      </c>
      <c r="E33" s="1">
        <f t="shared" si="0"/>
        <v>0</v>
      </c>
      <c r="F33" s="84"/>
      <c r="G33" s="81"/>
      <c r="H33" s="41"/>
    </row>
    <row r="34" spans="1:8" ht="15" x14ac:dyDescent="0.25">
      <c r="A34" s="110"/>
      <c r="B34" s="111"/>
      <c r="C34" s="162"/>
      <c r="D34" s="31">
        <f>Detaljer!K34</f>
        <v>0</v>
      </c>
      <c r="E34" s="1">
        <f t="shared" si="0"/>
        <v>0</v>
      </c>
      <c r="F34" s="84"/>
      <c r="G34" s="82"/>
    </row>
    <row r="35" spans="1:8" ht="15" x14ac:dyDescent="0.25">
      <c r="A35" s="110"/>
      <c r="B35" s="111"/>
      <c r="C35" s="162"/>
      <c r="D35" s="31">
        <f>Detaljer!K35</f>
        <v>0</v>
      </c>
      <c r="E35" s="1">
        <f t="shared" si="0"/>
        <v>0</v>
      </c>
      <c r="F35" s="84"/>
      <c r="G35" s="81"/>
    </row>
    <row r="36" spans="1:8" ht="15" x14ac:dyDescent="0.25">
      <c r="A36" s="183"/>
      <c r="B36" s="172"/>
      <c r="C36" s="173"/>
      <c r="D36" s="31">
        <f>Detaljer!K36</f>
        <v>0</v>
      </c>
      <c r="E36" s="1">
        <f t="shared" ref="E36:E41" si="1">F36*4</f>
        <v>0</v>
      </c>
      <c r="F36" s="174"/>
      <c r="G36" s="175"/>
    </row>
    <row r="37" spans="1:8" ht="15" x14ac:dyDescent="0.25">
      <c r="A37" s="183"/>
      <c r="B37" s="172"/>
      <c r="C37" s="173"/>
      <c r="D37" s="31">
        <f>Detaljer!K37</f>
        <v>0</v>
      </c>
      <c r="E37" s="1">
        <f t="shared" si="1"/>
        <v>0</v>
      </c>
      <c r="F37" s="174"/>
      <c r="G37" s="175"/>
    </row>
    <row r="38" spans="1:8" ht="15" x14ac:dyDescent="0.25">
      <c r="A38" s="183"/>
      <c r="B38" s="172"/>
      <c r="C38" s="173"/>
      <c r="D38" s="31">
        <f>Detaljer!K38</f>
        <v>0</v>
      </c>
      <c r="E38" s="1">
        <f t="shared" si="1"/>
        <v>0</v>
      </c>
      <c r="F38" s="174"/>
      <c r="G38" s="175"/>
    </row>
    <row r="39" spans="1:8" ht="15" x14ac:dyDescent="0.25">
      <c r="A39" s="183"/>
      <c r="B39" s="172"/>
      <c r="C39" s="173"/>
      <c r="D39" s="31">
        <f>Detaljer!K39</f>
        <v>0</v>
      </c>
      <c r="E39" s="1">
        <f t="shared" si="1"/>
        <v>0</v>
      </c>
      <c r="F39" s="174"/>
      <c r="G39" s="175"/>
    </row>
    <row r="40" spans="1:8" ht="15" x14ac:dyDescent="0.25">
      <c r="A40" s="183"/>
      <c r="B40" s="172"/>
      <c r="C40" s="173"/>
      <c r="D40" s="31">
        <f>Detaljer!K40</f>
        <v>0</v>
      </c>
      <c r="E40" s="1">
        <f t="shared" si="1"/>
        <v>0</v>
      </c>
      <c r="F40" s="174"/>
      <c r="G40" s="175"/>
    </row>
    <row r="41" spans="1:8" ht="15.75" thickBot="1" x14ac:dyDescent="0.3">
      <c r="A41" s="183"/>
      <c r="B41" s="172"/>
      <c r="C41" s="173"/>
      <c r="D41" s="31">
        <f>Detaljer!K41</f>
        <v>0</v>
      </c>
      <c r="E41" s="1">
        <f t="shared" si="1"/>
        <v>0</v>
      </c>
      <c r="F41" s="174"/>
      <c r="G41" s="175"/>
    </row>
    <row r="42" spans="1:8" ht="15.75" thickBot="1" x14ac:dyDescent="0.3">
      <c r="A42" s="140"/>
      <c r="B42" s="99"/>
      <c r="C42" s="160"/>
      <c r="D42" s="24">
        <f>SUM(D14:D41)</f>
        <v>0</v>
      </c>
      <c r="E42" s="86">
        <f>SUM(E14:E41)</f>
        <v>0</v>
      </c>
      <c r="F42" s="135">
        <f>SUM(F14:F41)</f>
        <v>0</v>
      </c>
      <c r="G42" s="184"/>
    </row>
    <row r="43" spans="1:8" ht="15.75" thickBot="1" x14ac:dyDescent="0.3">
      <c r="A43" s="176" t="s">
        <v>46</v>
      </c>
      <c r="B43" s="170"/>
      <c r="C43" s="177" t="s">
        <v>40</v>
      </c>
      <c r="D43" s="72" t="s">
        <v>41</v>
      </c>
      <c r="E43" s="171"/>
      <c r="F43" s="185"/>
      <c r="G43" s="45"/>
    </row>
    <row r="44" spans="1:8" ht="14.25" customHeight="1" x14ac:dyDescent="0.25">
      <c r="A44" s="109"/>
      <c r="B44" s="187"/>
      <c r="C44" s="188"/>
      <c r="D44" s="79">
        <f>Detaljer!K44</f>
        <v>0</v>
      </c>
      <c r="E44" s="189">
        <f>F44*4</f>
        <v>0</v>
      </c>
      <c r="F44" s="83"/>
      <c r="G44" s="100"/>
    </row>
    <row r="45" spans="1:8" ht="14.25" customHeight="1" x14ac:dyDescent="0.25">
      <c r="A45" s="110"/>
      <c r="B45" s="112"/>
      <c r="C45" s="162"/>
      <c r="D45" s="31">
        <f>Detaljer!K45</f>
        <v>0</v>
      </c>
      <c r="E45" s="42">
        <f t="shared" ref="E45:E54" si="2">F45*4</f>
        <v>0</v>
      </c>
      <c r="F45" s="84"/>
      <c r="G45" s="80"/>
    </row>
    <row r="46" spans="1:8" ht="14.25" customHeight="1" x14ac:dyDescent="0.25">
      <c r="A46" s="110"/>
      <c r="B46" s="112"/>
      <c r="C46" s="162"/>
      <c r="D46" s="31">
        <f>Detaljer!K46</f>
        <v>0</v>
      </c>
      <c r="E46" s="42">
        <f t="shared" si="2"/>
        <v>0</v>
      </c>
      <c r="F46" s="84"/>
      <c r="G46" s="80"/>
    </row>
    <row r="47" spans="1:8" ht="14.25" customHeight="1" x14ac:dyDescent="0.25">
      <c r="A47" s="110"/>
      <c r="B47" s="112"/>
      <c r="C47" s="162"/>
      <c r="D47" s="31">
        <f>Detaljer!K47</f>
        <v>0</v>
      </c>
      <c r="E47" s="42">
        <f t="shared" si="2"/>
        <v>0</v>
      </c>
      <c r="F47" s="84"/>
      <c r="G47" s="80"/>
    </row>
    <row r="48" spans="1:8" ht="14.25" customHeight="1" x14ac:dyDescent="0.25">
      <c r="A48" s="110"/>
      <c r="B48" s="112"/>
      <c r="C48" s="162"/>
      <c r="D48" s="31">
        <f>Detaljer!K48</f>
        <v>0</v>
      </c>
      <c r="E48" s="42">
        <f t="shared" si="2"/>
        <v>0</v>
      </c>
      <c r="F48" s="84"/>
      <c r="G48" s="80"/>
    </row>
    <row r="49" spans="1:7" ht="14.25" customHeight="1" x14ac:dyDescent="0.25">
      <c r="A49" s="110"/>
      <c r="B49" s="112"/>
      <c r="C49" s="162"/>
      <c r="D49" s="31">
        <f>Detaljer!K49</f>
        <v>0</v>
      </c>
      <c r="E49" s="42">
        <f t="shared" si="2"/>
        <v>0</v>
      </c>
      <c r="F49" s="84"/>
      <c r="G49" s="80"/>
    </row>
    <row r="50" spans="1:7" ht="14.25" customHeight="1" x14ac:dyDescent="0.25">
      <c r="A50" s="110"/>
      <c r="B50" s="112"/>
      <c r="C50" s="162"/>
      <c r="D50" s="31">
        <f>Detaljer!K50</f>
        <v>0</v>
      </c>
      <c r="E50" s="42">
        <f t="shared" si="2"/>
        <v>0</v>
      </c>
      <c r="F50" s="84"/>
      <c r="G50" s="80"/>
    </row>
    <row r="51" spans="1:7" ht="14.25" customHeight="1" x14ac:dyDescent="0.25">
      <c r="A51" s="110"/>
      <c r="B51" s="112"/>
      <c r="C51" s="162"/>
      <c r="D51" s="31">
        <f>Detaljer!K51</f>
        <v>0</v>
      </c>
      <c r="E51" s="42">
        <f t="shared" si="2"/>
        <v>0</v>
      </c>
      <c r="F51" s="84"/>
      <c r="G51" s="80"/>
    </row>
    <row r="52" spans="1:7" ht="14.25" customHeight="1" x14ac:dyDescent="0.25">
      <c r="A52" s="110"/>
      <c r="B52" s="112"/>
      <c r="C52" s="162"/>
      <c r="D52" s="31">
        <f>Detaljer!K52</f>
        <v>0</v>
      </c>
      <c r="E52" s="42">
        <f t="shared" si="2"/>
        <v>0</v>
      </c>
      <c r="F52" s="84"/>
      <c r="G52" s="80"/>
    </row>
    <row r="53" spans="1:7" ht="14.25" customHeight="1" x14ac:dyDescent="0.25">
      <c r="A53" s="110"/>
      <c r="B53" s="112"/>
      <c r="C53" s="162"/>
      <c r="D53" s="31">
        <f>Detaljer!K53</f>
        <v>0</v>
      </c>
      <c r="E53" s="42">
        <f t="shared" si="2"/>
        <v>0</v>
      </c>
      <c r="F53" s="84"/>
      <c r="G53" s="190"/>
    </row>
    <row r="54" spans="1:7" ht="14.25" customHeight="1" x14ac:dyDescent="0.25">
      <c r="A54" s="110"/>
      <c r="B54" s="112"/>
      <c r="C54" s="162"/>
      <c r="D54" s="31">
        <f>Detaljer!K54</f>
        <v>0</v>
      </c>
      <c r="E54" s="42">
        <f t="shared" si="2"/>
        <v>0</v>
      </c>
      <c r="F54" s="84"/>
      <c r="G54" s="190"/>
    </row>
    <row r="55" spans="1:7" ht="14.25" customHeight="1" x14ac:dyDescent="0.25">
      <c r="A55" s="110"/>
      <c r="B55" s="112"/>
      <c r="C55" s="162"/>
      <c r="D55" s="31">
        <f>Detaljer!K55</f>
        <v>0</v>
      </c>
      <c r="E55" s="42">
        <f t="shared" ref="E55:E61" si="3">F55*4</f>
        <v>0</v>
      </c>
      <c r="F55" s="84"/>
      <c r="G55" s="190"/>
    </row>
    <row r="56" spans="1:7" ht="14.25" customHeight="1" x14ac:dyDescent="0.25">
      <c r="A56" s="110"/>
      <c r="B56" s="112"/>
      <c r="C56" s="162"/>
      <c r="D56" s="31">
        <f>Detaljer!K56</f>
        <v>0</v>
      </c>
      <c r="E56" s="42">
        <f t="shared" si="3"/>
        <v>0</v>
      </c>
      <c r="F56" s="84"/>
      <c r="G56" s="190"/>
    </row>
    <row r="57" spans="1:7" ht="14.25" customHeight="1" x14ac:dyDescent="0.25">
      <c r="A57" s="110"/>
      <c r="B57" s="112"/>
      <c r="C57" s="162"/>
      <c r="D57" s="31">
        <f>Detaljer!K57</f>
        <v>0</v>
      </c>
      <c r="E57" s="42">
        <f t="shared" si="3"/>
        <v>0</v>
      </c>
      <c r="F57" s="84"/>
      <c r="G57" s="190"/>
    </row>
    <row r="58" spans="1:7" ht="14.25" customHeight="1" x14ac:dyDescent="0.25">
      <c r="A58" s="110"/>
      <c r="B58" s="112"/>
      <c r="C58" s="162"/>
      <c r="D58" s="31">
        <f>Detaljer!K58</f>
        <v>0</v>
      </c>
      <c r="E58" s="42">
        <f t="shared" si="3"/>
        <v>0</v>
      </c>
      <c r="F58" s="84"/>
      <c r="G58" s="190"/>
    </row>
    <row r="59" spans="1:7" ht="14.25" customHeight="1" x14ac:dyDescent="0.25">
      <c r="A59" s="110"/>
      <c r="B59" s="112"/>
      <c r="C59" s="162"/>
      <c r="D59" s="31">
        <f>Detaljer!K59</f>
        <v>0</v>
      </c>
      <c r="E59" s="42">
        <f t="shared" si="3"/>
        <v>0</v>
      </c>
      <c r="F59" s="84"/>
      <c r="G59" s="190"/>
    </row>
    <row r="60" spans="1:7" ht="14.25" customHeight="1" x14ac:dyDescent="0.25">
      <c r="A60" s="110"/>
      <c r="B60" s="112"/>
      <c r="C60" s="162"/>
      <c r="D60" s="31">
        <f>Detaljer!K60</f>
        <v>0</v>
      </c>
      <c r="E60" s="42">
        <f t="shared" si="3"/>
        <v>0</v>
      </c>
      <c r="F60" s="84"/>
      <c r="G60" s="191"/>
    </row>
    <row r="61" spans="1:7" ht="14.25" customHeight="1" thickBot="1" x14ac:dyDescent="0.3">
      <c r="A61" s="192"/>
      <c r="B61" s="193"/>
      <c r="C61" s="194"/>
      <c r="D61" s="31">
        <f>Detaljer!K61</f>
        <v>0</v>
      </c>
      <c r="E61" s="42">
        <f t="shared" si="3"/>
        <v>0</v>
      </c>
      <c r="F61" s="85"/>
      <c r="G61" s="195"/>
    </row>
    <row r="62" spans="1:7" ht="15.75" thickBot="1" x14ac:dyDescent="0.3">
      <c r="A62" s="138"/>
      <c r="B62" s="139"/>
      <c r="C62" s="161"/>
      <c r="D62" s="24">
        <f>SUM(D44:D61)</f>
        <v>0</v>
      </c>
      <c r="E62" s="86">
        <f>SUM(E44:E61)</f>
        <v>0</v>
      </c>
      <c r="F62" s="135">
        <f>SUM(F44:F61)</f>
        <v>0</v>
      </c>
      <c r="G62" s="186"/>
    </row>
    <row r="63" spans="1:7" customFormat="1" ht="14.25" customHeight="1" thickBot="1" x14ac:dyDescent="0.25">
      <c r="A63" s="26"/>
      <c r="B63" s="26"/>
      <c r="C63" s="156"/>
    </row>
    <row r="64" spans="1:7" s="73" customFormat="1" ht="16.5" thickBot="1" x14ac:dyDescent="0.3">
      <c r="A64" s="166" t="s">
        <v>35</v>
      </c>
      <c r="B64" s="166"/>
      <c r="C64" s="167"/>
      <c r="D64" s="168">
        <f>D42+D62</f>
        <v>0</v>
      </c>
      <c r="E64" s="168">
        <f>E42+E62</f>
        <v>0</v>
      </c>
      <c r="F64" s="166"/>
      <c r="G64" s="169"/>
    </row>
    <row r="65" spans="1:7" ht="15" x14ac:dyDescent="0.25">
      <c r="C65" s="8"/>
      <c r="D65" s="2"/>
      <c r="E65" s="5"/>
      <c r="F65" s="5"/>
    </row>
    <row r="66" spans="1:7" ht="15.75" x14ac:dyDescent="0.25">
      <c r="A66" s="126" t="s">
        <v>37</v>
      </c>
      <c r="B66" s="127"/>
      <c r="C66" s="131"/>
      <c r="D66" s="134" t="s">
        <v>36</v>
      </c>
      <c r="E66" s="128"/>
      <c r="F66" s="128"/>
      <c r="G66" s="129"/>
    </row>
    <row r="67" spans="1:7" ht="15.75" x14ac:dyDescent="0.25">
      <c r="A67" s="136"/>
      <c r="B67" s="137"/>
      <c r="C67" s="163"/>
      <c r="D67" s="143"/>
      <c r="E67" s="129"/>
      <c r="F67" s="129"/>
      <c r="G67" s="129"/>
    </row>
    <row r="68" spans="1:7" ht="15.75" x14ac:dyDescent="0.25">
      <c r="A68" s="136"/>
      <c r="B68" s="137"/>
      <c r="C68" s="163"/>
      <c r="D68" s="143"/>
      <c r="E68" s="129"/>
      <c r="F68" s="129"/>
      <c r="G68" s="129"/>
    </row>
    <row r="69" spans="1:7" ht="15.75" x14ac:dyDescent="0.25">
      <c r="A69" s="136"/>
      <c r="B69" s="137"/>
      <c r="C69" s="163"/>
      <c r="D69" s="144"/>
      <c r="E69" s="129"/>
      <c r="F69" s="129"/>
      <c r="G69" s="129"/>
    </row>
    <row r="70" spans="1:7" ht="15.75" x14ac:dyDescent="0.25">
      <c r="A70" s="136"/>
      <c r="B70" s="137"/>
      <c r="C70" s="163"/>
      <c r="D70" s="144"/>
      <c r="E70" s="129"/>
      <c r="F70" s="129"/>
      <c r="G70" s="129"/>
    </row>
    <row r="71" spans="1:7" ht="15.75" x14ac:dyDescent="0.25">
      <c r="A71" s="136"/>
      <c r="B71" s="137"/>
      <c r="C71" s="163"/>
      <c r="D71" s="144"/>
      <c r="E71" s="129"/>
      <c r="F71" s="129"/>
      <c r="G71" s="129"/>
    </row>
    <row r="72" spans="1:7" ht="15.75" x14ac:dyDescent="0.25">
      <c r="A72" s="136"/>
      <c r="B72" s="137"/>
      <c r="C72" s="163"/>
      <c r="D72" s="144"/>
      <c r="E72" s="129"/>
      <c r="F72" s="129"/>
      <c r="G72" s="129"/>
    </row>
    <row r="73" spans="1:7" ht="15.75" x14ac:dyDescent="0.25">
      <c r="A73" s="136"/>
      <c r="B73" s="137"/>
      <c r="C73" s="163"/>
      <c r="D73" s="144"/>
      <c r="E73" s="129"/>
      <c r="F73" s="129"/>
      <c r="G73" s="129"/>
    </row>
    <row r="74" spans="1:7" ht="15.75" x14ac:dyDescent="0.25">
      <c r="A74" s="136"/>
      <c r="B74" s="137"/>
      <c r="C74" s="163"/>
      <c r="D74" s="144"/>
      <c r="E74" s="129"/>
      <c r="F74" s="129"/>
      <c r="G74" s="129"/>
    </row>
    <row r="75" spans="1:7" ht="15.75" x14ac:dyDescent="0.25">
      <c r="A75" s="136"/>
      <c r="B75" s="137"/>
      <c r="C75" s="164"/>
      <c r="D75" s="145"/>
      <c r="E75" s="130"/>
      <c r="F75" s="130"/>
      <c r="G75" s="129"/>
    </row>
    <row r="76" spans="1:7" ht="15" x14ac:dyDescent="0.2">
      <c r="A76" s="136"/>
      <c r="B76" s="137"/>
      <c r="C76" s="165"/>
      <c r="D76" s="146"/>
      <c r="E76" s="129"/>
      <c r="F76" s="129"/>
      <c r="G76" s="129"/>
    </row>
    <row r="77" spans="1:7" ht="15.75" x14ac:dyDescent="0.25">
      <c r="A77" s="126" t="s">
        <v>38</v>
      </c>
      <c r="B77" s="133"/>
      <c r="C77" s="131"/>
      <c r="D77" s="147">
        <f>SUM(D67:D76)</f>
        <v>0</v>
      </c>
      <c r="E77" s="129"/>
      <c r="F77" s="129"/>
      <c r="G77" s="129"/>
    </row>
    <row r="78" spans="1:7" ht="15" x14ac:dyDescent="0.2">
      <c r="A78" s="129"/>
      <c r="B78" s="129"/>
      <c r="C78" s="132"/>
      <c r="D78" s="148"/>
      <c r="E78" s="129"/>
      <c r="F78" s="129"/>
      <c r="G78" s="129"/>
    </row>
    <row r="79" spans="1:7" ht="18.75" x14ac:dyDescent="0.3">
      <c r="A79" s="152" t="s">
        <v>39</v>
      </c>
      <c r="B79" s="153"/>
      <c r="C79" s="154"/>
      <c r="D79" s="150">
        <f>D64+D77</f>
        <v>0</v>
      </c>
      <c r="E79" s="129"/>
      <c r="F79" s="129"/>
    </row>
    <row r="80" spans="1:7" ht="15" x14ac:dyDescent="0.2">
      <c r="A80" s="129"/>
      <c r="B80" s="129"/>
      <c r="C80" s="132"/>
      <c r="D80" s="132"/>
      <c r="E80" s="129"/>
      <c r="F80" s="129"/>
      <c r="G80" s="129"/>
    </row>
    <row r="81" spans="1:7" ht="15.75" x14ac:dyDescent="0.25">
      <c r="A81" s="126" t="s">
        <v>44</v>
      </c>
      <c r="B81" s="133"/>
      <c r="C81" s="131"/>
      <c r="D81" s="151"/>
      <c r="E81" s="129"/>
      <c r="F81" s="129"/>
      <c r="G81" s="129"/>
    </row>
    <row r="83" spans="1:7" ht="14.25" x14ac:dyDescent="0.2">
      <c r="C83" s="149" t="s">
        <v>45</v>
      </c>
      <c r="D83" s="149">
        <f>D81-D79</f>
        <v>0</v>
      </c>
    </row>
  </sheetData>
  <phoneticPr fontId="0" type="noConversion"/>
  <pageMargins left="0.35433070866141736" right="0.35433070866141736" top="0.19685039370078741" bottom="0.27559055118110237" header="0.43307086614173229" footer="0.31496062992125984"/>
  <pageSetup paperSize="9" scale="53" orientation="portrait" r:id="rId1"/>
  <headerFooter alignWithMargins="0"/>
  <ignoredErrors>
    <ignoredError sqref="D63 E14:E35 E36:E4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9"/>
  <sheetViews>
    <sheetView zoomScale="85" zoomScaleNormal="85" zoomScalePageLayoutView="70" workbookViewId="0">
      <selection activeCell="J6" sqref="J6"/>
    </sheetView>
  </sheetViews>
  <sheetFormatPr defaultColWidth="20.85546875" defaultRowHeight="12.75" x14ac:dyDescent="0.2"/>
  <cols>
    <col min="1" max="1" width="20.85546875" style="3"/>
    <col min="2" max="2" width="23.85546875" style="3" customWidth="1"/>
    <col min="3" max="5" width="11.85546875" style="3" customWidth="1"/>
    <col min="6" max="6" width="11.85546875" customWidth="1"/>
    <col min="7" max="9" width="11.85546875" style="3" customWidth="1"/>
    <col min="10" max="10" width="14.42578125" style="3" bestFit="1" customWidth="1"/>
    <col min="11" max="11" width="11.85546875" style="3" customWidth="1"/>
    <col min="12" max="12" width="19.140625" style="3" bestFit="1" customWidth="1"/>
    <col min="13" max="13" width="12.42578125" style="3" bestFit="1" customWidth="1"/>
    <col min="14" max="14" width="63" style="3" customWidth="1"/>
    <col min="15" max="15" width="45.7109375" style="3" customWidth="1"/>
    <col min="16" max="16384" width="20.85546875" style="3"/>
  </cols>
  <sheetData>
    <row r="1" spans="1:15" customFormat="1" x14ac:dyDescent="0.2"/>
    <row r="2" spans="1:15" customFormat="1" ht="15.75" x14ac:dyDescent="0.25">
      <c r="A2" s="33" t="s">
        <v>0</v>
      </c>
      <c r="B2" s="33"/>
    </row>
    <row r="3" spans="1:15" customFormat="1" x14ac:dyDescent="0.2"/>
    <row r="4" spans="1:15" customFormat="1" ht="15" x14ac:dyDescent="0.25">
      <c r="A4" s="34" t="s">
        <v>1</v>
      </c>
      <c r="B4" s="16">
        <f>Kursredovisning!B4</f>
        <v>0</v>
      </c>
    </row>
    <row r="5" spans="1:15" customFormat="1" ht="15" x14ac:dyDescent="0.25">
      <c r="A5" s="34" t="s">
        <v>2</v>
      </c>
      <c r="B5" s="16">
        <f>Kursredovisning!B5</f>
        <v>0</v>
      </c>
      <c r="D5" s="103" t="s">
        <v>19</v>
      </c>
      <c r="E5" s="104"/>
      <c r="F5" s="104"/>
      <c r="G5" s="104"/>
      <c r="H5" s="101"/>
    </row>
    <row r="6" spans="1:15" customFormat="1" ht="15" x14ac:dyDescent="0.25">
      <c r="A6" s="34" t="s">
        <v>13</v>
      </c>
      <c r="B6" s="16">
        <f>Kursredovisning!B6</f>
        <v>0</v>
      </c>
    </row>
    <row r="7" spans="1:15" customFormat="1" ht="15" x14ac:dyDescent="0.25">
      <c r="A7" s="34" t="s">
        <v>12</v>
      </c>
      <c r="B7" s="16">
        <f>Kursredovisning!B7</f>
        <v>0</v>
      </c>
      <c r="J7" s="102"/>
    </row>
    <row r="8" spans="1:15" customFormat="1" ht="15" x14ac:dyDescent="0.25">
      <c r="A8" s="18"/>
      <c r="B8" s="75"/>
    </row>
    <row r="9" spans="1:15" customFormat="1" ht="15" x14ac:dyDescent="0.25">
      <c r="A9" s="18"/>
      <c r="B9" s="75"/>
    </row>
    <row r="10" spans="1:15" customFormat="1" x14ac:dyDescent="0.2"/>
    <row r="11" spans="1:15" customFormat="1" ht="15.75" thickBot="1" x14ac:dyDescent="0.3">
      <c r="K11" s="18"/>
      <c r="L11" s="199"/>
      <c r="M11" s="199"/>
    </row>
    <row r="12" spans="1:15" s="35" customFormat="1" ht="45" x14ac:dyDescent="0.25">
      <c r="A12" s="51" t="s">
        <v>14</v>
      </c>
      <c r="B12" s="52" t="s">
        <v>15</v>
      </c>
      <c r="C12" s="46" t="s">
        <v>3</v>
      </c>
      <c r="D12" s="47" t="s">
        <v>4</v>
      </c>
      <c r="E12" s="47" t="s">
        <v>5</v>
      </c>
      <c r="F12" s="47" t="s">
        <v>20</v>
      </c>
      <c r="G12" s="47" t="s">
        <v>6</v>
      </c>
      <c r="H12" s="47" t="s">
        <v>25</v>
      </c>
      <c r="I12" s="47" t="s">
        <v>7</v>
      </c>
      <c r="J12" s="19" t="s">
        <v>8</v>
      </c>
      <c r="K12" s="19" t="s">
        <v>9</v>
      </c>
      <c r="L12" s="20" t="s">
        <v>10</v>
      </c>
      <c r="M12" s="60" t="s">
        <v>11</v>
      </c>
      <c r="N12" s="43" t="s">
        <v>16</v>
      </c>
    </row>
    <row r="13" spans="1:15" customFormat="1" ht="15.75" thickBot="1" x14ac:dyDescent="0.3">
      <c r="A13" s="53"/>
      <c r="B13" s="21"/>
      <c r="C13" s="17"/>
      <c r="D13" s="48"/>
      <c r="E13" s="22"/>
      <c r="F13" s="22"/>
      <c r="G13" s="49">
        <v>4.4000000000000003E-3</v>
      </c>
      <c r="H13" s="22"/>
      <c r="I13" s="49">
        <v>0.54</v>
      </c>
      <c r="J13" s="22"/>
      <c r="K13" s="22"/>
      <c r="L13" s="23"/>
      <c r="M13" s="61"/>
      <c r="N13" s="44"/>
    </row>
    <row r="14" spans="1:15" ht="15" x14ac:dyDescent="0.25">
      <c r="A14" s="58">
        <f>Kursredovisning!A14</f>
        <v>0</v>
      </c>
      <c r="B14" s="54">
        <f>Kursredovisning!B14</f>
        <v>0</v>
      </c>
      <c r="C14" s="62">
        <v>12</v>
      </c>
      <c r="D14" s="113">
        <f>Kursredovisning!C14</f>
        <v>0</v>
      </c>
      <c r="E14" s="50">
        <f t="shared" ref="E14:E35" si="0">C14*D14</f>
        <v>0</v>
      </c>
      <c r="F14" s="67">
        <v>35</v>
      </c>
      <c r="G14" s="50">
        <f>D14*$G$13*F14</f>
        <v>0</v>
      </c>
      <c r="H14" s="50">
        <f t="shared" ref="H14:H34" si="1">E14+G14</f>
        <v>0</v>
      </c>
      <c r="I14" s="50">
        <f>H14*$I$13</f>
        <v>0</v>
      </c>
      <c r="J14" s="50">
        <f t="shared" ref="J14:J34" si="2">H14+I14</f>
        <v>0</v>
      </c>
      <c r="K14" s="14">
        <f t="shared" ref="K14:K20" si="3">J14/$G$66*L14</f>
        <v>0</v>
      </c>
      <c r="L14" s="39">
        <f>Kursredovisning!E14</f>
        <v>0</v>
      </c>
      <c r="M14" s="59">
        <f>Kursredovisning!F14</f>
        <v>0</v>
      </c>
      <c r="N14" s="105">
        <f>Kursredovisning!G14</f>
        <v>0</v>
      </c>
    </row>
    <row r="15" spans="1:15" ht="15" x14ac:dyDescent="0.25">
      <c r="A15" s="58">
        <f>Kursredovisning!A15</f>
        <v>0</v>
      </c>
      <c r="B15" s="54">
        <f>Kursredovisning!B15</f>
        <v>0</v>
      </c>
      <c r="C15" s="62">
        <v>12</v>
      </c>
      <c r="D15" s="113">
        <f>Kursredovisning!C15</f>
        <v>0</v>
      </c>
      <c r="E15" s="50">
        <f t="shared" si="0"/>
        <v>0</v>
      </c>
      <c r="F15" s="92">
        <v>35</v>
      </c>
      <c r="G15" s="50">
        <f>D15*$G$13*F15</f>
        <v>0</v>
      </c>
      <c r="H15" s="50">
        <f t="shared" si="1"/>
        <v>0</v>
      </c>
      <c r="I15" s="50">
        <f>H15*$I$13</f>
        <v>0</v>
      </c>
      <c r="J15" s="50">
        <f t="shared" si="2"/>
        <v>0</v>
      </c>
      <c r="K15" s="14">
        <f t="shared" si="3"/>
        <v>0</v>
      </c>
      <c r="L15" s="15">
        <f>Kursredovisning!E15</f>
        <v>0</v>
      </c>
      <c r="M15" s="56">
        <f>Kursredovisning!F15</f>
        <v>0</v>
      </c>
      <c r="N15" s="106">
        <f>Kursredovisning!G15</f>
        <v>0</v>
      </c>
    </row>
    <row r="16" spans="1:15" ht="15" x14ac:dyDescent="0.25">
      <c r="A16" s="58">
        <f>Kursredovisning!A16</f>
        <v>0</v>
      </c>
      <c r="B16" s="54">
        <f>Kursredovisning!B16</f>
        <v>0</v>
      </c>
      <c r="C16" s="62">
        <v>12</v>
      </c>
      <c r="D16" s="113">
        <f>Kursredovisning!C16</f>
        <v>0</v>
      </c>
      <c r="E16" s="50">
        <f t="shared" si="0"/>
        <v>0</v>
      </c>
      <c r="F16" s="67">
        <v>35</v>
      </c>
      <c r="G16" s="50">
        <f t="shared" ref="G16:G34" si="4">D16*$G$13*F16</f>
        <v>0</v>
      </c>
      <c r="H16" s="50">
        <f t="shared" si="1"/>
        <v>0</v>
      </c>
      <c r="I16" s="50">
        <f t="shared" ref="I16:I34" si="5">H16*$I$13</f>
        <v>0</v>
      </c>
      <c r="J16" s="50">
        <f t="shared" si="2"/>
        <v>0</v>
      </c>
      <c r="K16" s="14">
        <f t="shared" si="3"/>
        <v>0</v>
      </c>
      <c r="L16" s="15">
        <f>Kursredovisning!E16</f>
        <v>0</v>
      </c>
      <c r="M16" s="56">
        <f>Kursredovisning!F16</f>
        <v>0</v>
      </c>
      <c r="N16" s="106">
        <f>Kursredovisning!G16</f>
        <v>0</v>
      </c>
      <c r="O16" s="9"/>
    </row>
    <row r="17" spans="1:15" ht="15" x14ac:dyDescent="0.25">
      <c r="A17" s="58">
        <f>Kursredovisning!A17</f>
        <v>0</v>
      </c>
      <c r="B17" s="54">
        <f>Kursredovisning!B17</f>
        <v>0</v>
      </c>
      <c r="C17" s="62">
        <v>12</v>
      </c>
      <c r="D17" s="113">
        <f>Kursredovisning!C17</f>
        <v>0</v>
      </c>
      <c r="E17" s="50">
        <f t="shared" si="0"/>
        <v>0</v>
      </c>
      <c r="F17" s="92">
        <v>35</v>
      </c>
      <c r="G17" s="50">
        <f t="shared" si="4"/>
        <v>0</v>
      </c>
      <c r="H17" s="50">
        <f t="shared" si="1"/>
        <v>0</v>
      </c>
      <c r="I17" s="50">
        <f t="shared" si="5"/>
        <v>0</v>
      </c>
      <c r="J17" s="50">
        <f t="shared" si="2"/>
        <v>0</v>
      </c>
      <c r="K17" s="14">
        <f t="shared" si="3"/>
        <v>0</v>
      </c>
      <c r="L17" s="15">
        <f>Kursredovisning!E17</f>
        <v>0</v>
      </c>
      <c r="M17" s="56">
        <f>Kursredovisning!F17</f>
        <v>0</v>
      </c>
      <c r="N17" s="106">
        <f>Kursredovisning!G17</f>
        <v>0</v>
      </c>
    </row>
    <row r="18" spans="1:15" ht="15" x14ac:dyDescent="0.25">
      <c r="A18" s="58">
        <f>Kursredovisning!A18</f>
        <v>0</v>
      </c>
      <c r="B18" s="54">
        <f>Kursredovisning!B18</f>
        <v>0</v>
      </c>
      <c r="C18" s="62">
        <v>12</v>
      </c>
      <c r="D18" s="113">
        <f>Kursredovisning!C18</f>
        <v>0</v>
      </c>
      <c r="E18" s="50">
        <f t="shared" si="0"/>
        <v>0</v>
      </c>
      <c r="F18" s="67">
        <v>35</v>
      </c>
      <c r="G18" s="50">
        <f t="shared" si="4"/>
        <v>0</v>
      </c>
      <c r="H18" s="50">
        <f t="shared" si="1"/>
        <v>0</v>
      </c>
      <c r="I18" s="50">
        <f t="shared" si="5"/>
        <v>0</v>
      </c>
      <c r="J18" s="50">
        <f t="shared" si="2"/>
        <v>0</v>
      </c>
      <c r="K18" s="14">
        <f t="shared" si="3"/>
        <v>0</v>
      </c>
      <c r="L18" s="15">
        <f>Kursredovisning!E18</f>
        <v>0</v>
      </c>
      <c r="M18" s="56">
        <f>Kursredovisning!F18</f>
        <v>0</v>
      </c>
      <c r="N18" s="106">
        <f>Kursredovisning!G18</f>
        <v>0</v>
      </c>
    </row>
    <row r="19" spans="1:15" ht="15" x14ac:dyDescent="0.25">
      <c r="A19" s="58">
        <f>Kursredovisning!A19</f>
        <v>0</v>
      </c>
      <c r="B19" s="54">
        <f>Kursredovisning!B19</f>
        <v>0</v>
      </c>
      <c r="C19" s="62">
        <v>12</v>
      </c>
      <c r="D19" s="113">
        <f>Kursredovisning!C19</f>
        <v>0</v>
      </c>
      <c r="E19" s="50">
        <f t="shared" si="0"/>
        <v>0</v>
      </c>
      <c r="F19" s="92">
        <v>35</v>
      </c>
      <c r="G19" s="50">
        <f t="shared" si="4"/>
        <v>0</v>
      </c>
      <c r="H19" s="50">
        <f t="shared" si="1"/>
        <v>0</v>
      </c>
      <c r="I19" s="50">
        <f t="shared" si="5"/>
        <v>0</v>
      </c>
      <c r="J19" s="50">
        <f t="shared" si="2"/>
        <v>0</v>
      </c>
      <c r="K19" s="14">
        <f t="shared" si="3"/>
        <v>0</v>
      </c>
      <c r="L19" s="15">
        <f>Kursredovisning!E19</f>
        <v>0</v>
      </c>
      <c r="M19" s="56">
        <f>Kursredovisning!F19</f>
        <v>0</v>
      </c>
      <c r="N19" s="106">
        <f>Kursredovisning!G19</f>
        <v>0</v>
      </c>
    </row>
    <row r="20" spans="1:15" ht="15" x14ac:dyDescent="0.25">
      <c r="A20" s="58">
        <f>Kursredovisning!A20</f>
        <v>0</v>
      </c>
      <c r="B20" s="54">
        <f>Kursredovisning!B20</f>
        <v>0</v>
      </c>
      <c r="C20" s="62">
        <v>12</v>
      </c>
      <c r="D20" s="113">
        <f>Kursredovisning!C20</f>
        <v>0</v>
      </c>
      <c r="E20" s="50">
        <f t="shared" si="0"/>
        <v>0</v>
      </c>
      <c r="F20" s="67">
        <v>35</v>
      </c>
      <c r="G20" s="50">
        <f t="shared" si="4"/>
        <v>0</v>
      </c>
      <c r="H20" s="50">
        <f t="shared" si="1"/>
        <v>0</v>
      </c>
      <c r="I20" s="50">
        <f t="shared" si="5"/>
        <v>0</v>
      </c>
      <c r="J20" s="50">
        <f t="shared" si="2"/>
        <v>0</v>
      </c>
      <c r="K20" s="14">
        <f t="shared" si="3"/>
        <v>0</v>
      </c>
      <c r="L20" s="15">
        <f>Kursredovisning!E20</f>
        <v>0</v>
      </c>
      <c r="M20" s="56">
        <f>Kursredovisning!F20</f>
        <v>0</v>
      </c>
      <c r="N20" s="106">
        <f>Kursredovisning!G20</f>
        <v>0</v>
      </c>
      <c r="O20" s="9"/>
    </row>
    <row r="21" spans="1:15" ht="15" x14ac:dyDescent="0.25">
      <c r="A21" s="58">
        <f>Kursredovisning!A21</f>
        <v>0</v>
      </c>
      <c r="B21" s="54">
        <f>Kursredovisning!B21</f>
        <v>0</v>
      </c>
      <c r="C21" s="62">
        <v>12</v>
      </c>
      <c r="D21" s="113">
        <f>Kursredovisning!C21</f>
        <v>0</v>
      </c>
      <c r="E21" s="50">
        <f t="shared" ref="E21:E28" si="6">C21*D21</f>
        <v>0</v>
      </c>
      <c r="F21" s="92">
        <v>35</v>
      </c>
      <c r="G21" s="50">
        <f t="shared" ref="G21:G28" si="7">D21*$G$13*F21</f>
        <v>0</v>
      </c>
      <c r="H21" s="50">
        <f t="shared" ref="H21:H28" si="8">E21+G21</f>
        <v>0</v>
      </c>
      <c r="I21" s="50">
        <f t="shared" ref="I21:I28" si="9">H21*$I$13</f>
        <v>0</v>
      </c>
      <c r="J21" s="50">
        <f t="shared" ref="J21:J28" si="10">H21+I21</f>
        <v>0</v>
      </c>
      <c r="K21" s="14">
        <f t="shared" ref="K21:K28" si="11">J21/$G$66*L21</f>
        <v>0</v>
      </c>
      <c r="L21" s="15">
        <f>Kursredovisning!E21</f>
        <v>0</v>
      </c>
      <c r="M21" s="56">
        <f>Kursredovisning!F21</f>
        <v>0</v>
      </c>
      <c r="N21" s="106">
        <f>Kursredovisning!G21</f>
        <v>0</v>
      </c>
      <c r="O21" s="9"/>
    </row>
    <row r="22" spans="1:15" ht="15" x14ac:dyDescent="0.25">
      <c r="A22" s="58">
        <f>Kursredovisning!A22</f>
        <v>0</v>
      </c>
      <c r="B22" s="54">
        <f>Kursredovisning!B22</f>
        <v>0</v>
      </c>
      <c r="C22" s="62">
        <v>12</v>
      </c>
      <c r="D22" s="113">
        <f>Kursredovisning!C22</f>
        <v>0</v>
      </c>
      <c r="E22" s="50">
        <f t="shared" si="6"/>
        <v>0</v>
      </c>
      <c r="F22" s="67">
        <v>35</v>
      </c>
      <c r="G22" s="50">
        <f t="shared" si="7"/>
        <v>0</v>
      </c>
      <c r="H22" s="50">
        <f t="shared" si="8"/>
        <v>0</v>
      </c>
      <c r="I22" s="50">
        <f t="shared" si="9"/>
        <v>0</v>
      </c>
      <c r="J22" s="50">
        <f t="shared" si="10"/>
        <v>0</v>
      </c>
      <c r="K22" s="14">
        <f t="shared" si="11"/>
        <v>0</v>
      </c>
      <c r="L22" s="15">
        <f>Kursredovisning!E22</f>
        <v>0</v>
      </c>
      <c r="M22" s="56">
        <f>Kursredovisning!F22</f>
        <v>0</v>
      </c>
      <c r="N22" s="106">
        <f>Kursredovisning!G22</f>
        <v>0</v>
      </c>
      <c r="O22" s="9"/>
    </row>
    <row r="23" spans="1:15" ht="15" x14ac:dyDescent="0.25">
      <c r="A23" s="58">
        <f>Kursredovisning!A23</f>
        <v>0</v>
      </c>
      <c r="B23" s="54">
        <f>Kursredovisning!B23</f>
        <v>0</v>
      </c>
      <c r="C23" s="62">
        <v>12</v>
      </c>
      <c r="D23" s="113">
        <f>Kursredovisning!C23</f>
        <v>0</v>
      </c>
      <c r="E23" s="50">
        <f t="shared" si="6"/>
        <v>0</v>
      </c>
      <c r="F23" s="92">
        <v>35</v>
      </c>
      <c r="G23" s="50">
        <f t="shared" si="7"/>
        <v>0</v>
      </c>
      <c r="H23" s="50">
        <f t="shared" si="8"/>
        <v>0</v>
      </c>
      <c r="I23" s="50">
        <f t="shared" si="9"/>
        <v>0</v>
      </c>
      <c r="J23" s="50">
        <f t="shared" si="10"/>
        <v>0</v>
      </c>
      <c r="K23" s="14">
        <f t="shared" si="11"/>
        <v>0</v>
      </c>
      <c r="L23" s="15">
        <f>Kursredovisning!E23</f>
        <v>0</v>
      </c>
      <c r="M23" s="56">
        <f>Kursredovisning!F23</f>
        <v>0</v>
      </c>
      <c r="N23" s="106">
        <f>Kursredovisning!G23</f>
        <v>0</v>
      </c>
      <c r="O23" s="9"/>
    </row>
    <row r="24" spans="1:15" ht="15" x14ac:dyDescent="0.25">
      <c r="A24" s="58">
        <f>Kursredovisning!A24</f>
        <v>0</v>
      </c>
      <c r="B24" s="54">
        <f>Kursredovisning!B24</f>
        <v>0</v>
      </c>
      <c r="C24" s="62">
        <v>12</v>
      </c>
      <c r="D24" s="113">
        <f>Kursredovisning!C24</f>
        <v>0</v>
      </c>
      <c r="E24" s="50">
        <f t="shared" si="6"/>
        <v>0</v>
      </c>
      <c r="F24" s="67">
        <v>35</v>
      </c>
      <c r="G24" s="50">
        <f t="shared" si="7"/>
        <v>0</v>
      </c>
      <c r="H24" s="50">
        <f t="shared" si="8"/>
        <v>0</v>
      </c>
      <c r="I24" s="50">
        <f t="shared" si="9"/>
        <v>0</v>
      </c>
      <c r="J24" s="50">
        <f t="shared" si="10"/>
        <v>0</v>
      </c>
      <c r="K24" s="14">
        <f t="shared" si="11"/>
        <v>0</v>
      </c>
      <c r="L24" s="15">
        <f>Kursredovisning!E24</f>
        <v>0</v>
      </c>
      <c r="M24" s="56">
        <f>Kursredovisning!F24</f>
        <v>0</v>
      </c>
      <c r="N24" s="106">
        <f>Kursredovisning!G24</f>
        <v>0</v>
      </c>
      <c r="O24" s="9"/>
    </row>
    <row r="25" spans="1:15" ht="15" x14ac:dyDescent="0.25">
      <c r="A25" s="58">
        <f>Kursredovisning!A25</f>
        <v>0</v>
      </c>
      <c r="B25" s="54">
        <f>Kursredovisning!B25</f>
        <v>0</v>
      </c>
      <c r="C25" s="62">
        <v>12</v>
      </c>
      <c r="D25" s="113">
        <f>Kursredovisning!C25</f>
        <v>0</v>
      </c>
      <c r="E25" s="50">
        <f t="shared" si="6"/>
        <v>0</v>
      </c>
      <c r="F25" s="92">
        <v>35</v>
      </c>
      <c r="G25" s="50">
        <f t="shared" si="7"/>
        <v>0</v>
      </c>
      <c r="H25" s="50">
        <f t="shared" si="8"/>
        <v>0</v>
      </c>
      <c r="I25" s="50">
        <f t="shared" si="9"/>
        <v>0</v>
      </c>
      <c r="J25" s="50">
        <f t="shared" si="10"/>
        <v>0</v>
      </c>
      <c r="K25" s="14">
        <f t="shared" si="11"/>
        <v>0</v>
      </c>
      <c r="L25" s="15">
        <f>Kursredovisning!E25</f>
        <v>0</v>
      </c>
      <c r="M25" s="56">
        <f>Kursredovisning!F25</f>
        <v>0</v>
      </c>
      <c r="N25" s="106">
        <f>Kursredovisning!G25</f>
        <v>0</v>
      </c>
      <c r="O25" s="9"/>
    </row>
    <row r="26" spans="1:15" ht="15" x14ac:dyDescent="0.25">
      <c r="A26" s="58">
        <f>Kursredovisning!A26</f>
        <v>0</v>
      </c>
      <c r="B26" s="54">
        <f>Kursredovisning!B26</f>
        <v>0</v>
      </c>
      <c r="C26" s="62">
        <v>12</v>
      </c>
      <c r="D26" s="113">
        <f>Kursredovisning!C26</f>
        <v>0</v>
      </c>
      <c r="E26" s="50">
        <f t="shared" si="6"/>
        <v>0</v>
      </c>
      <c r="F26" s="67">
        <v>35</v>
      </c>
      <c r="G26" s="50">
        <f t="shared" si="7"/>
        <v>0</v>
      </c>
      <c r="H26" s="50">
        <f t="shared" si="8"/>
        <v>0</v>
      </c>
      <c r="I26" s="50">
        <f t="shared" si="9"/>
        <v>0</v>
      </c>
      <c r="J26" s="50">
        <f t="shared" si="10"/>
        <v>0</v>
      </c>
      <c r="K26" s="14">
        <f t="shared" si="11"/>
        <v>0</v>
      </c>
      <c r="L26" s="15">
        <f>Kursredovisning!E26</f>
        <v>0</v>
      </c>
      <c r="M26" s="56">
        <f>Kursredovisning!F26</f>
        <v>0</v>
      </c>
      <c r="N26" s="106">
        <f>Kursredovisning!G26</f>
        <v>0</v>
      </c>
      <c r="O26" s="9"/>
    </row>
    <row r="27" spans="1:15" ht="15" x14ac:dyDescent="0.25">
      <c r="A27" s="58">
        <f>Kursredovisning!A27</f>
        <v>0</v>
      </c>
      <c r="B27" s="54">
        <f>Kursredovisning!B27</f>
        <v>0</v>
      </c>
      <c r="C27" s="62">
        <v>12</v>
      </c>
      <c r="D27" s="113">
        <f>Kursredovisning!C27</f>
        <v>0</v>
      </c>
      <c r="E27" s="50">
        <f t="shared" si="6"/>
        <v>0</v>
      </c>
      <c r="F27" s="92">
        <v>35</v>
      </c>
      <c r="G27" s="50">
        <f t="shared" si="7"/>
        <v>0</v>
      </c>
      <c r="H27" s="50">
        <f t="shared" si="8"/>
        <v>0</v>
      </c>
      <c r="I27" s="50">
        <f t="shared" si="9"/>
        <v>0</v>
      </c>
      <c r="J27" s="50">
        <f t="shared" si="10"/>
        <v>0</v>
      </c>
      <c r="K27" s="14">
        <f t="shared" si="11"/>
        <v>0</v>
      </c>
      <c r="L27" s="15">
        <f>Kursredovisning!E27</f>
        <v>0</v>
      </c>
      <c r="M27" s="56">
        <f>Kursredovisning!F27</f>
        <v>0</v>
      </c>
      <c r="N27" s="106">
        <f>Kursredovisning!G27</f>
        <v>0</v>
      </c>
      <c r="O27" s="9"/>
    </row>
    <row r="28" spans="1:15" ht="15" x14ac:dyDescent="0.25">
      <c r="A28" s="58">
        <f>Kursredovisning!A28</f>
        <v>0</v>
      </c>
      <c r="B28" s="54">
        <f>Kursredovisning!B28</f>
        <v>0</v>
      </c>
      <c r="C28" s="62">
        <v>12</v>
      </c>
      <c r="D28" s="113">
        <f>Kursredovisning!C28</f>
        <v>0</v>
      </c>
      <c r="E28" s="50">
        <f t="shared" si="6"/>
        <v>0</v>
      </c>
      <c r="F28" s="67">
        <v>35</v>
      </c>
      <c r="G28" s="50">
        <f t="shared" si="7"/>
        <v>0</v>
      </c>
      <c r="H28" s="50">
        <f t="shared" si="8"/>
        <v>0</v>
      </c>
      <c r="I28" s="50">
        <f t="shared" si="9"/>
        <v>0</v>
      </c>
      <c r="J28" s="50">
        <f t="shared" si="10"/>
        <v>0</v>
      </c>
      <c r="K28" s="14">
        <f t="shared" si="11"/>
        <v>0</v>
      </c>
      <c r="L28" s="15">
        <f>Kursredovisning!E28</f>
        <v>0</v>
      </c>
      <c r="M28" s="56">
        <f>Kursredovisning!F28</f>
        <v>0</v>
      </c>
      <c r="N28" s="106">
        <f>Kursredovisning!G28</f>
        <v>0</v>
      </c>
      <c r="O28" s="9"/>
    </row>
    <row r="29" spans="1:15" ht="15" x14ac:dyDescent="0.25">
      <c r="A29" s="58">
        <f>Kursredovisning!A29</f>
        <v>0</v>
      </c>
      <c r="B29" s="54">
        <f>Kursredovisning!B29</f>
        <v>0</v>
      </c>
      <c r="C29" s="62">
        <v>12</v>
      </c>
      <c r="D29" s="113">
        <f>Kursredovisning!C29</f>
        <v>0</v>
      </c>
      <c r="E29" s="50">
        <f t="shared" si="0"/>
        <v>0</v>
      </c>
      <c r="F29" s="92">
        <v>35</v>
      </c>
      <c r="G29" s="50">
        <f t="shared" si="4"/>
        <v>0</v>
      </c>
      <c r="H29" s="50">
        <f t="shared" si="1"/>
        <v>0</v>
      </c>
      <c r="I29" s="50">
        <f t="shared" si="5"/>
        <v>0</v>
      </c>
      <c r="J29" s="50">
        <f t="shared" si="2"/>
        <v>0</v>
      </c>
      <c r="K29" s="14">
        <f t="shared" ref="K29:K35" si="12">J29/$G$66*L29</f>
        <v>0</v>
      </c>
      <c r="L29" s="15">
        <f>Kursredovisning!E29</f>
        <v>0</v>
      </c>
      <c r="M29" s="56">
        <f>Kursredovisning!F29</f>
        <v>0</v>
      </c>
      <c r="N29" s="106">
        <f>Kursredovisning!G29</f>
        <v>0</v>
      </c>
    </row>
    <row r="30" spans="1:15" ht="15" x14ac:dyDescent="0.25">
      <c r="A30" s="58">
        <f>Kursredovisning!A30</f>
        <v>0</v>
      </c>
      <c r="B30" s="54">
        <f>Kursredovisning!B30</f>
        <v>0</v>
      </c>
      <c r="C30" s="62">
        <v>12</v>
      </c>
      <c r="D30" s="113">
        <f>Kursredovisning!C30</f>
        <v>0</v>
      </c>
      <c r="E30" s="50">
        <f t="shared" si="0"/>
        <v>0</v>
      </c>
      <c r="F30" s="67">
        <v>35</v>
      </c>
      <c r="G30" s="50">
        <f t="shared" si="4"/>
        <v>0</v>
      </c>
      <c r="H30" s="50">
        <f t="shared" si="1"/>
        <v>0</v>
      </c>
      <c r="I30" s="50">
        <f t="shared" si="5"/>
        <v>0</v>
      </c>
      <c r="J30" s="50">
        <f t="shared" si="2"/>
        <v>0</v>
      </c>
      <c r="K30" s="14">
        <f t="shared" si="12"/>
        <v>0</v>
      </c>
      <c r="L30" s="15">
        <f>Kursredovisning!E30</f>
        <v>0</v>
      </c>
      <c r="M30" s="56">
        <f>Kursredovisning!F30</f>
        <v>0</v>
      </c>
      <c r="N30" s="106">
        <f>Kursredovisning!G30</f>
        <v>0</v>
      </c>
      <c r="O30" s="9"/>
    </row>
    <row r="31" spans="1:15" ht="15" x14ac:dyDescent="0.25">
      <c r="A31" s="58">
        <f>Kursredovisning!A31</f>
        <v>0</v>
      </c>
      <c r="B31" s="54">
        <f>Kursredovisning!B31</f>
        <v>0</v>
      </c>
      <c r="C31" s="62">
        <v>12</v>
      </c>
      <c r="D31" s="113">
        <f>Kursredovisning!C31</f>
        <v>0</v>
      </c>
      <c r="E31" s="50">
        <f t="shared" si="0"/>
        <v>0</v>
      </c>
      <c r="F31" s="92">
        <v>35</v>
      </c>
      <c r="G31" s="50">
        <f t="shared" si="4"/>
        <v>0</v>
      </c>
      <c r="H31" s="50">
        <f t="shared" si="1"/>
        <v>0</v>
      </c>
      <c r="I31" s="50">
        <f t="shared" si="5"/>
        <v>0</v>
      </c>
      <c r="J31" s="50">
        <f t="shared" si="2"/>
        <v>0</v>
      </c>
      <c r="K31" s="14">
        <f t="shared" si="12"/>
        <v>0</v>
      </c>
      <c r="L31" s="15">
        <f>Kursredovisning!E31</f>
        <v>0</v>
      </c>
      <c r="M31" s="56">
        <f>Kursredovisning!F31</f>
        <v>0</v>
      </c>
      <c r="N31" s="106">
        <f>Kursredovisning!G31</f>
        <v>0</v>
      </c>
    </row>
    <row r="32" spans="1:15" ht="15" x14ac:dyDescent="0.25">
      <c r="A32" s="58">
        <f>Kursredovisning!A32</f>
        <v>0</v>
      </c>
      <c r="B32" s="54">
        <f>Kursredovisning!B32</f>
        <v>0</v>
      </c>
      <c r="C32" s="62">
        <v>12</v>
      </c>
      <c r="D32" s="113">
        <f>Kursredovisning!C32</f>
        <v>0</v>
      </c>
      <c r="E32" s="50">
        <f t="shared" si="0"/>
        <v>0</v>
      </c>
      <c r="F32" s="67">
        <v>35</v>
      </c>
      <c r="G32" s="50">
        <f t="shared" si="4"/>
        <v>0</v>
      </c>
      <c r="H32" s="50">
        <f t="shared" si="1"/>
        <v>0</v>
      </c>
      <c r="I32" s="50">
        <f t="shared" si="5"/>
        <v>0</v>
      </c>
      <c r="J32" s="50">
        <f t="shared" si="2"/>
        <v>0</v>
      </c>
      <c r="K32" s="14">
        <f t="shared" si="12"/>
        <v>0</v>
      </c>
      <c r="L32" s="15">
        <f>Kursredovisning!E32</f>
        <v>0</v>
      </c>
      <c r="M32" s="56">
        <f>Kursredovisning!F32</f>
        <v>0</v>
      </c>
      <c r="N32" s="106">
        <f>Kursredovisning!G32</f>
        <v>0</v>
      </c>
    </row>
    <row r="33" spans="1:15" ht="15" x14ac:dyDescent="0.25">
      <c r="A33" s="58">
        <f>Kursredovisning!A33</f>
        <v>0</v>
      </c>
      <c r="B33" s="54">
        <f>Kursredovisning!B33</f>
        <v>0</v>
      </c>
      <c r="C33" s="62">
        <v>12</v>
      </c>
      <c r="D33" s="113">
        <f>Kursredovisning!C33</f>
        <v>0</v>
      </c>
      <c r="E33" s="50">
        <f t="shared" si="0"/>
        <v>0</v>
      </c>
      <c r="F33" s="92">
        <v>35</v>
      </c>
      <c r="G33" s="50">
        <f t="shared" si="4"/>
        <v>0</v>
      </c>
      <c r="H33" s="50">
        <f t="shared" si="1"/>
        <v>0</v>
      </c>
      <c r="I33" s="50">
        <f t="shared" si="5"/>
        <v>0</v>
      </c>
      <c r="J33" s="50">
        <f t="shared" si="2"/>
        <v>0</v>
      </c>
      <c r="K33" s="14">
        <f t="shared" si="12"/>
        <v>0</v>
      </c>
      <c r="L33" s="15">
        <f>Kursredovisning!E33</f>
        <v>0</v>
      </c>
      <c r="M33" s="56">
        <f>Kursredovisning!F33</f>
        <v>0</v>
      </c>
      <c r="N33" s="106">
        <f>Kursredovisning!G33</f>
        <v>0</v>
      </c>
    </row>
    <row r="34" spans="1:15" ht="15" x14ac:dyDescent="0.25">
      <c r="A34" s="58">
        <f>Kursredovisning!A34</f>
        <v>0</v>
      </c>
      <c r="B34" s="54">
        <f>Kursredovisning!B34</f>
        <v>0</v>
      </c>
      <c r="C34" s="62">
        <v>12</v>
      </c>
      <c r="D34" s="113">
        <f>Kursredovisning!C34</f>
        <v>0</v>
      </c>
      <c r="E34" s="50">
        <f t="shared" si="0"/>
        <v>0</v>
      </c>
      <c r="F34" s="67">
        <v>35</v>
      </c>
      <c r="G34" s="50">
        <f t="shared" si="4"/>
        <v>0</v>
      </c>
      <c r="H34" s="50">
        <f t="shared" si="1"/>
        <v>0</v>
      </c>
      <c r="I34" s="50">
        <f t="shared" si="5"/>
        <v>0</v>
      </c>
      <c r="J34" s="50">
        <f t="shared" si="2"/>
        <v>0</v>
      </c>
      <c r="K34" s="14">
        <f t="shared" si="12"/>
        <v>0</v>
      </c>
      <c r="L34" s="15">
        <f>Kursredovisning!E34</f>
        <v>0</v>
      </c>
      <c r="M34" s="56">
        <f>Kursredovisning!F34</f>
        <v>0</v>
      </c>
      <c r="N34" s="106">
        <f>Kursredovisning!G34</f>
        <v>0</v>
      </c>
    </row>
    <row r="35" spans="1:15" ht="15" x14ac:dyDescent="0.25">
      <c r="A35" s="58">
        <f>Kursredovisning!A35</f>
        <v>0</v>
      </c>
      <c r="B35" s="54">
        <f>Kursredovisning!B35</f>
        <v>0</v>
      </c>
      <c r="C35" s="62">
        <v>12</v>
      </c>
      <c r="D35" s="50">
        <f>Kursredovisning!C35</f>
        <v>0</v>
      </c>
      <c r="E35" s="50">
        <f t="shared" si="0"/>
        <v>0</v>
      </c>
      <c r="F35" s="92">
        <v>35</v>
      </c>
      <c r="G35" s="50">
        <f t="shared" ref="G35" si="13">D35*$G$13*F35</f>
        <v>0</v>
      </c>
      <c r="H35" s="50">
        <f t="shared" ref="H35" si="14">E35+G35</f>
        <v>0</v>
      </c>
      <c r="I35" s="50">
        <f t="shared" ref="I35" si="15">H35*$I$13</f>
        <v>0</v>
      </c>
      <c r="J35" s="50">
        <f t="shared" ref="J35" si="16">H35+I35</f>
        <v>0</v>
      </c>
      <c r="K35" s="14">
        <f t="shared" si="12"/>
        <v>0</v>
      </c>
      <c r="L35" s="15">
        <f>Kursredovisning!E35</f>
        <v>0</v>
      </c>
      <c r="M35" s="56">
        <f>Kursredovisning!F35</f>
        <v>0</v>
      </c>
      <c r="N35" s="106">
        <f>Kursredovisning!G35</f>
        <v>0</v>
      </c>
    </row>
    <row r="36" spans="1:15" ht="15" x14ac:dyDescent="0.25">
      <c r="A36" s="58">
        <f>Kursredovisning!A36</f>
        <v>0</v>
      </c>
      <c r="B36" s="54">
        <f>Kursredovisning!B36</f>
        <v>0</v>
      </c>
      <c r="C36" s="62">
        <v>12</v>
      </c>
      <c r="D36" s="50">
        <f>Kursredovisning!C36</f>
        <v>0</v>
      </c>
      <c r="E36" s="50">
        <f t="shared" ref="E36:E41" si="17">C36*D36</f>
        <v>0</v>
      </c>
      <c r="F36" s="92">
        <v>35</v>
      </c>
      <c r="G36" s="50">
        <f t="shared" ref="G36:G41" si="18">D36*$G$13*F36</f>
        <v>0</v>
      </c>
      <c r="H36" s="50">
        <f t="shared" ref="H36:H41" si="19">E36+G36</f>
        <v>0</v>
      </c>
      <c r="I36" s="50">
        <f t="shared" ref="I36:I41" si="20">H36*$I$13</f>
        <v>0</v>
      </c>
      <c r="J36" s="50">
        <f t="shared" ref="J36:J41" si="21">H36+I36</f>
        <v>0</v>
      </c>
      <c r="K36" s="14">
        <f t="shared" ref="K36:K41" si="22">J36/$G$66*L36</f>
        <v>0</v>
      </c>
      <c r="L36" s="15">
        <f>Kursredovisning!E36</f>
        <v>0</v>
      </c>
      <c r="M36" s="56">
        <f>Kursredovisning!F36</f>
        <v>0</v>
      </c>
      <c r="N36" s="106">
        <f>Kursredovisning!G36</f>
        <v>0</v>
      </c>
    </row>
    <row r="37" spans="1:15" ht="15" x14ac:dyDescent="0.25">
      <c r="A37" s="58">
        <f>Kursredovisning!A37</f>
        <v>0</v>
      </c>
      <c r="B37" s="54">
        <f>Kursredovisning!B37</f>
        <v>0</v>
      </c>
      <c r="C37" s="62">
        <v>12</v>
      </c>
      <c r="D37" s="50">
        <f>Kursredovisning!C37</f>
        <v>0</v>
      </c>
      <c r="E37" s="50">
        <f t="shared" si="17"/>
        <v>0</v>
      </c>
      <c r="F37" s="92">
        <v>35</v>
      </c>
      <c r="G37" s="50">
        <f t="shared" si="18"/>
        <v>0</v>
      </c>
      <c r="H37" s="50">
        <f t="shared" si="19"/>
        <v>0</v>
      </c>
      <c r="I37" s="50">
        <f t="shared" si="20"/>
        <v>0</v>
      </c>
      <c r="J37" s="50">
        <f t="shared" si="21"/>
        <v>0</v>
      </c>
      <c r="K37" s="14">
        <f t="shared" si="22"/>
        <v>0</v>
      </c>
      <c r="L37" s="15">
        <f>Kursredovisning!E37</f>
        <v>0</v>
      </c>
      <c r="M37" s="56">
        <f>Kursredovisning!F37</f>
        <v>0</v>
      </c>
      <c r="N37" s="106">
        <f>Kursredovisning!G37</f>
        <v>0</v>
      </c>
    </row>
    <row r="38" spans="1:15" ht="15" x14ac:dyDescent="0.25">
      <c r="A38" s="58">
        <f>Kursredovisning!A38</f>
        <v>0</v>
      </c>
      <c r="B38" s="54">
        <f>Kursredovisning!B38</f>
        <v>0</v>
      </c>
      <c r="C38" s="62">
        <v>12</v>
      </c>
      <c r="D38" s="50">
        <f>Kursredovisning!C38</f>
        <v>0</v>
      </c>
      <c r="E38" s="50">
        <f t="shared" si="17"/>
        <v>0</v>
      </c>
      <c r="F38" s="92">
        <v>35</v>
      </c>
      <c r="G38" s="50">
        <f t="shared" si="18"/>
        <v>0</v>
      </c>
      <c r="H38" s="50">
        <f t="shared" si="19"/>
        <v>0</v>
      </c>
      <c r="I38" s="50">
        <f t="shared" si="20"/>
        <v>0</v>
      </c>
      <c r="J38" s="50">
        <f t="shared" si="21"/>
        <v>0</v>
      </c>
      <c r="K38" s="14">
        <f t="shared" si="22"/>
        <v>0</v>
      </c>
      <c r="L38" s="15">
        <f>Kursredovisning!E38</f>
        <v>0</v>
      </c>
      <c r="M38" s="56">
        <f>Kursredovisning!F38</f>
        <v>0</v>
      </c>
      <c r="N38" s="106">
        <f>Kursredovisning!G38</f>
        <v>0</v>
      </c>
    </row>
    <row r="39" spans="1:15" ht="15" x14ac:dyDescent="0.25">
      <c r="A39" s="58">
        <f>Kursredovisning!A39</f>
        <v>0</v>
      </c>
      <c r="B39" s="54">
        <f>Kursredovisning!B39</f>
        <v>0</v>
      </c>
      <c r="C39" s="62">
        <v>12</v>
      </c>
      <c r="D39" s="50">
        <f>Kursredovisning!C39</f>
        <v>0</v>
      </c>
      <c r="E39" s="50">
        <f t="shared" si="17"/>
        <v>0</v>
      </c>
      <c r="F39" s="92">
        <v>35</v>
      </c>
      <c r="G39" s="50">
        <f t="shared" si="18"/>
        <v>0</v>
      </c>
      <c r="H39" s="50">
        <f t="shared" si="19"/>
        <v>0</v>
      </c>
      <c r="I39" s="50">
        <f t="shared" si="20"/>
        <v>0</v>
      </c>
      <c r="J39" s="50">
        <f t="shared" si="21"/>
        <v>0</v>
      </c>
      <c r="K39" s="14">
        <f t="shared" si="22"/>
        <v>0</v>
      </c>
      <c r="L39" s="15">
        <f>Kursredovisning!E39</f>
        <v>0</v>
      </c>
      <c r="M39" s="56">
        <f>Kursredovisning!F39</f>
        <v>0</v>
      </c>
      <c r="N39" s="106">
        <f>Kursredovisning!G39</f>
        <v>0</v>
      </c>
    </row>
    <row r="40" spans="1:15" ht="15" x14ac:dyDescent="0.25">
      <c r="A40" s="58">
        <f>Kursredovisning!A40</f>
        <v>0</v>
      </c>
      <c r="B40" s="54">
        <f>Kursredovisning!B40</f>
        <v>0</v>
      </c>
      <c r="C40" s="62">
        <v>12</v>
      </c>
      <c r="D40" s="50">
        <f>Kursredovisning!C40</f>
        <v>0</v>
      </c>
      <c r="E40" s="50">
        <f t="shared" si="17"/>
        <v>0</v>
      </c>
      <c r="F40" s="92">
        <v>35</v>
      </c>
      <c r="G40" s="50">
        <f t="shared" si="18"/>
        <v>0</v>
      </c>
      <c r="H40" s="50">
        <f t="shared" si="19"/>
        <v>0</v>
      </c>
      <c r="I40" s="50">
        <f t="shared" si="20"/>
        <v>0</v>
      </c>
      <c r="J40" s="50">
        <f t="shared" si="21"/>
        <v>0</v>
      </c>
      <c r="K40" s="14">
        <f t="shared" si="22"/>
        <v>0</v>
      </c>
      <c r="L40" s="15">
        <f>Kursredovisning!E40</f>
        <v>0</v>
      </c>
      <c r="M40" s="56">
        <f>Kursredovisning!F40</f>
        <v>0</v>
      </c>
      <c r="N40" s="106">
        <f>Kursredovisning!G40</f>
        <v>0</v>
      </c>
    </row>
    <row r="41" spans="1:15" ht="15.75" thickBot="1" x14ac:dyDescent="0.3">
      <c r="A41" s="58">
        <f>Kursredovisning!A41</f>
        <v>0</v>
      </c>
      <c r="B41" s="54">
        <f>Kursredovisning!B41</f>
        <v>0</v>
      </c>
      <c r="C41" s="62">
        <v>12</v>
      </c>
      <c r="D41" s="50">
        <f>Kursredovisning!C41</f>
        <v>0</v>
      </c>
      <c r="E41" s="50">
        <f t="shared" si="17"/>
        <v>0</v>
      </c>
      <c r="F41" s="92">
        <v>35</v>
      </c>
      <c r="G41" s="50">
        <f t="shared" si="18"/>
        <v>0</v>
      </c>
      <c r="H41" s="50">
        <f t="shared" si="19"/>
        <v>0</v>
      </c>
      <c r="I41" s="50">
        <f t="shared" si="20"/>
        <v>0</v>
      </c>
      <c r="J41" s="50">
        <f t="shared" si="21"/>
        <v>0</v>
      </c>
      <c r="K41" s="14">
        <f t="shared" si="22"/>
        <v>0</v>
      </c>
      <c r="L41" s="15">
        <f>Kursredovisning!E41</f>
        <v>0</v>
      </c>
      <c r="M41" s="56">
        <f>Kursredovisning!F41</f>
        <v>0</v>
      </c>
      <c r="N41" s="107">
        <f>Kursredovisning!G42</f>
        <v>0</v>
      </c>
    </row>
    <row r="42" spans="1:15" ht="15.75" thickBot="1" x14ac:dyDescent="0.3">
      <c r="A42" s="89" t="s">
        <v>28</v>
      </c>
      <c r="B42" s="55"/>
      <c r="C42" s="97"/>
      <c r="D42" s="63"/>
      <c r="E42" s="63"/>
      <c r="F42" s="64"/>
      <c r="G42" s="94"/>
      <c r="H42" s="94"/>
      <c r="I42" s="63"/>
      <c r="J42" s="63"/>
      <c r="K42" s="24">
        <f>SUM(K14:K41)</f>
        <v>0</v>
      </c>
      <c r="L42" s="87">
        <f>SUM(L14:L41)</f>
        <v>0</v>
      </c>
      <c r="M42" s="87">
        <f>SUM(M14:M41)</f>
        <v>0</v>
      </c>
      <c r="N42" s="65"/>
    </row>
    <row r="43" spans="1:15" ht="15.75" thickBot="1" x14ac:dyDescent="0.3">
      <c r="A43" s="68" t="s">
        <v>21</v>
      </c>
      <c r="B43" s="55"/>
      <c r="C43" s="97"/>
      <c r="D43" s="63"/>
      <c r="E43" s="93" t="s">
        <v>29</v>
      </c>
      <c r="F43" s="98"/>
      <c r="G43" s="95" t="s">
        <v>30</v>
      </c>
      <c r="H43" s="96">
        <v>1.1200000000000001</v>
      </c>
      <c r="I43" s="141" t="s">
        <v>42</v>
      </c>
      <c r="J43" s="93" t="s">
        <v>43</v>
      </c>
      <c r="K43" s="24"/>
      <c r="L43" s="25"/>
      <c r="M43" s="57"/>
      <c r="N43" s="65"/>
    </row>
    <row r="44" spans="1:15" ht="15" x14ac:dyDescent="0.25">
      <c r="A44" s="66">
        <f>Kursredovisning!A44</f>
        <v>0</v>
      </c>
      <c r="B44" s="66">
        <f>Kursredovisning!B44</f>
        <v>0</v>
      </c>
      <c r="C44" s="67"/>
      <c r="D44" s="50"/>
      <c r="E44" s="50">
        <f>Kursredovisning!C44</f>
        <v>0</v>
      </c>
      <c r="F44" s="67"/>
      <c r="G44" s="50"/>
      <c r="H44" s="50">
        <f>E44*$H$43</f>
        <v>0</v>
      </c>
      <c r="I44" s="50">
        <f>H44*$I$13</f>
        <v>0</v>
      </c>
      <c r="J44" s="50">
        <f t="shared" ref="J44:J61" si="23">H44+I44</f>
        <v>0</v>
      </c>
      <c r="K44" s="14">
        <f>L44*J44</f>
        <v>0</v>
      </c>
      <c r="L44" s="39">
        <f>Kursredovisning!E44</f>
        <v>0</v>
      </c>
      <c r="M44" s="59">
        <f>Kursredovisning!F44</f>
        <v>0</v>
      </c>
      <c r="N44" s="105">
        <f>Kursredovisning!G44</f>
        <v>0</v>
      </c>
      <c r="O44" s="9"/>
    </row>
    <row r="45" spans="1:15" ht="15" x14ac:dyDescent="0.25">
      <c r="A45" s="66">
        <f>Kursredovisning!A45</f>
        <v>0</v>
      </c>
      <c r="B45" s="66">
        <f>Kursredovisning!B45</f>
        <v>0</v>
      </c>
      <c r="C45" s="67"/>
      <c r="D45" s="50"/>
      <c r="E45" s="50">
        <f>Kursredovisning!C45</f>
        <v>0</v>
      </c>
      <c r="F45" s="67"/>
      <c r="G45" s="50"/>
      <c r="H45" s="50">
        <f t="shared" ref="H45:H61" si="24">E45*$H$43</f>
        <v>0</v>
      </c>
      <c r="I45" s="50">
        <f t="shared" ref="I45:I61" si="25">H45*$I$13</f>
        <v>0</v>
      </c>
      <c r="J45" s="50">
        <f t="shared" si="23"/>
        <v>0</v>
      </c>
      <c r="K45" s="14">
        <f t="shared" ref="K45:K61" si="26">L45*J45</f>
        <v>0</v>
      </c>
      <c r="L45" s="39">
        <f>Kursredovisning!E45</f>
        <v>0</v>
      </c>
      <c r="M45" s="59">
        <f>Kursredovisning!F45</f>
        <v>0</v>
      </c>
      <c r="N45" s="108">
        <f>Kursredovisning!G45</f>
        <v>0</v>
      </c>
    </row>
    <row r="46" spans="1:15" ht="15" x14ac:dyDescent="0.25">
      <c r="A46" s="66">
        <f>Kursredovisning!A46</f>
        <v>0</v>
      </c>
      <c r="B46" s="66">
        <f>Kursredovisning!B46</f>
        <v>0</v>
      </c>
      <c r="C46" s="67"/>
      <c r="D46" s="50"/>
      <c r="E46" s="50">
        <f>Kursredovisning!C46</f>
        <v>0</v>
      </c>
      <c r="F46" s="67"/>
      <c r="G46" s="50"/>
      <c r="H46" s="50">
        <f t="shared" si="24"/>
        <v>0</v>
      </c>
      <c r="I46" s="50">
        <f t="shared" si="25"/>
        <v>0</v>
      </c>
      <c r="J46" s="50">
        <f t="shared" si="23"/>
        <v>0</v>
      </c>
      <c r="K46" s="14">
        <f t="shared" si="26"/>
        <v>0</v>
      </c>
      <c r="L46" s="39">
        <f>Kursredovisning!E46</f>
        <v>0</v>
      </c>
      <c r="M46" s="59">
        <f>Kursredovisning!F46</f>
        <v>0</v>
      </c>
      <c r="N46" s="108">
        <f>Kursredovisning!G46</f>
        <v>0</v>
      </c>
    </row>
    <row r="47" spans="1:15" ht="15" x14ac:dyDescent="0.25">
      <c r="A47" s="66">
        <f>Kursredovisning!A47</f>
        <v>0</v>
      </c>
      <c r="B47" s="66">
        <f>Kursredovisning!B47</f>
        <v>0</v>
      </c>
      <c r="C47" s="67"/>
      <c r="D47" s="50"/>
      <c r="E47" s="50">
        <f>Kursredovisning!C47</f>
        <v>0</v>
      </c>
      <c r="F47" s="67"/>
      <c r="G47" s="50"/>
      <c r="H47" s="50">
        <f t="shared" si="24"/>
        <v>0</v>
      </c>
      <c r="I47" s="50">
        <f t="shared" si="25"/>
        <v>0</v>
      </c>
      <c r="J47" s="50">
        <f t="shared" si="23"/>
        <v>0</v>
      </c>
      <c r="K47" s="14">
        <f t="shared" si="26"/>
        <v>0</v>
      </c>
      <c r="L47" s="39">
        <f>Kursredovisning!E47</f>
        <v>0</v>
      </c>
      <c r="M47" s="59">
        <f>Kursredovisning!F47</f>
        <v>0</v>
      </c>
      <c r="N47" s="108">
        <f>Kursredovisning!G47</f>
        <v>0</v>
      </c>
    </row>
    <row r="48" spans="1:15" ht="15" x14ac:dyDescent="0.25">
      <c r="A48" s="66">
        <f>Kursredovisning!A48</f>
        <v>0</v>
      </c>
      <c r="B48" s="66">
        <f>Kursredovisning!B48</f>
        <v>0</v>
      </c>
      <c r="C48" s="67"/>
      <c r="D48" s="50"/>
      <c r="E48" s="50">
        <f>Kursredovisning!C48</f>
        <v>0</v>
      </c>
      <c r="F48" s="67"/>
      <c r="G48" s="50"/>
      <c r="H48" s="50">
        <f t="shared" si="24"/>
        <v>0</v>
      </c>
      <c r="I48" s="50">
        <f t="shared" si="25"/>
        <v>0</v>
      </c>
      <c r="J48" s="50">
        <f t="shared" si="23"/>
        <v>0</v>
      </c>
      <c r="K48" s="14">
        <f t="shared" si="26"/>
        <v>0</v>
      </c>
      <c r="L48" s="39">
        <f>Kursredovisning!E48</f>
        <v>0</v>
      </c>
      <c r="M48" s="59">
        <f>Kursredovisning!F48</f>
        <v>0</v>
      </c>
      <c r="N48" s="108">
        <f>Kursredovisning!G48</f>
        <v>0</v>
      </c>
    </row>
    <row r="49" spans="1:15" ht="15" x14ac:dyDescent="0.25">
      <c r="A49" s="66">
        <f>Kursredovisning!A49</f>
        <v>0</v>
      </c>
      <c r="B49" s="66">
        <f>Kursredovisning!B49</f>
        <v>0</v>
      </c>
      <c r="C49" s="67"/>
      <c r="D49" s="50"/>
      <c r="E49" s="50">
        <f>Kursredovisning!C49</f>
        <v>0</v>
      </c>
      <c r="F49" s="67"/>
      <c r="G49" s="50"/>
      <c r="H49" s="50">
        <f t="shared" si="24"/>
        <v>0</v>
      </c>
      <c r="I49" s="50">
        <f t="shared" si="25"/>
        <v>0</v>
      </c>
      <c r="J49" s="50">
        <f t="shared" si="23"/>
        <v>0</v>
      </c>
      <c r="K49" s="14">
        <f t="shared" si="26"/>
        <v>0</v>
      </c>
      <c r="L49" s="39">
        <f>Kursredovisning!E49</f>
        <v>0</v>
      </c>
      <c r="M49" s="59">
        <f>Kursredovisning!F49</f>
        <v>0</v>
      </c>
      <c r="N49" s="108">
        <f>Kursredovisning!G49</f>
        <v>0</v>
      </c>
      <c r="O49" s="9"/>
    </row>
    <row r="50" spans="1:15" ht="15" x14ac:dyDescent="0.25">
      <c r="A50" s="66">
        <f>Kursredovisning!A50</f>
        <v>0</v>
      </c>
      <c r="B50" s="66">
        <f>Kursredovisning!B50</f>
        <v>0</v>
      </c>
      <c r="C50" s="67"/>
      <c r="D50" s="50"/>
      <c r="E50" s="50">
        <f>Kursredovisning!C50</f>
        <v>0</v>
      </c>
      <c r="F50" s="67"/>
      <c r="G50" s="50"/>
      <c r="H50" s="50">
        <f t="shared" si="24"/>
        <v>0</v>
      </c>
      <c r="I50" s="50">
        <f t="shared" si="25"/>
        <v>0</v>
      </c>
      <c r="J50" s="50">
        <f t="shared" si="23"/>
        <v>0</v>
      </c>
      <c r="K50" s="14">
        <f t="shared" si="26"/>
        <v>0</v>
      </c>
      <c r="L50" s="39">
        <f>Kursredovisning!E50</f>
        <v>0</v>
      </c>
      <c r="M50" s="59">
        <f>Kursredovisning!F50</f>
        <v>0</v>
      </c>
      <c r="N50" s="108">
        <f>Kursredovisning!G50</f>
        <v>0</v>
      </c>
      <c r="O50" s="9"/>
    </row>
    <row r="51" spans="1:15" ht="15" x14ac:dyDescent="0.25">
      <c r="A51" s="66">
        <f>Kursredovisning!A51</f>
        <v>0</v>
      </c>
      <c r="B51" s="66">
        <f>Kursredovisning!B51</f>
        <v>0</v>
      </c>
      <c r="C51" s="67"/>
      <c r="D51" s="50"/>
      <c r="E51" s="50">
        <f>Kursredovisning!C51</f>
        <v>0</v>
      </c>
      <c r="F51" s="67"/>
      <c r="G51" s="50"/>
      <c r="H51" s="50">
        <f t="shared" si="24"/>
        <v>0</v>
      </c>
      <c r="I51" s="50">
        <f t="shared" si="25"/>
        <v>0</v>
      </c>
      <c r="J51" s="50">
        <f t="shared" si="23"/>
        <v>0</v>
      </c>
      <c r="K51" s="14">
        <f t="shared" si="26"/>
        <v>0</v>
      </c>
      <c r="L51" s="39">
        <f>Kursredovisning!E51</f>
        <v>0</v>
      </c>
      <c r="M51" s="59">
        <f>Kursredovisning!F51</f>
        <v>0</v>
      </c>
      <c r="N51" s="108">
        <f>Kursredovisning!G51</f>
        <v>0</v>
      </c>
    </row>
    <row r="52" spans="1:15" ht="15" x14ac:dyDescent="0.25">
      <c r="A52" s="66">
        <f>Kursredovisning!A52</f>
        <v>0</v>
      </c>
      <c r="B52" s="66">
        <f>Kursredovisning!B52</f>
        <v>0</v>
      </c>
      <c r="C52" s="67"/>
      <c r="D52" s="50"/>
      <c r="E52" s="50">
        <f>Kursredovisning!C52</f>
        <v>0</v>
      </c>
      <c r="F52" s="67"/>
      <c r="G52" s="50"/>
      <c r="H52" s="50">
        <f t="shared" si="24"/>
        <v>0</v>
      </c>
      <c r="I52" s="50">
        <f t="shared" si="25"/>
        <v>0</v>
      </c>
      <c r="J52" s="50">
        <f t="shared" si="23"/>
        <v>0</v>
      </c>
      <c r="K52" s="14">
        <f t="shared" si="26"/>
        <v>0</v>
      </c>
      <c r="L52" s="39">
        <f>Kursredovisning!E52</f>
        <v>0</v>
      </c>
      <c r="M52" s="59">
        <f>Kursredovisning!F52</f>
        <v>0</v>
      </c>
      <c r="N52" s="108">
        <f>Kursredovisning!G52</f>
        <v>0</v>
      </c>
    </row>
    <row r="53" spans="1:15" ht="15" x14ac:dyDescent="0.25">
      <c r="A53" s="66">
        <f>Kursredovisning!A53</f>
        <v>0</v>
      </c>
      <c r="B53" s="66">
        <f>Kursredovisning!B53</f>
        <v>0</v>
      </c>
      <c r="C53" s="67"/>
      <c r="D53" s="50"/>
      <c r="E53" s="50">
        <f>Kursredovisning!C53</f>
        <v>0</v>
      </c>
      <c r="F53" s="67"/>
      <c r="G53" s="50"/>
      <c r="H53" s="50">
        <f t="shared" si="24"/>
        <v>0</v>
      </c>
      <c r="I53" s="50">
        <f t="shared" si="25"/>
        <v>0</v>
      </c>
      <c r="J53" s="50">
        <f t="shared" si="23"/>
        <v>0</v>
      </c>
      <c r="K53" s="14">
        <f t="shared" si="26"/>
        <v>0</v>
      </c>
      <c r="L53" s="39">
        <f>Kursredovisning!E53</f>
        <v>0</v>
      </c>
      <c r="M53" s="59">
        <f>Kursredovisning!F53</f>
        <v>0</v>
      </c>
      <c r="N53" s="108">
        <f>Kursredovisning!G53</f>
        <v>0</v>
      </c>
    </row>
    <row r="54" spans="1:15" ht="15" x14ac:dyDescent="0.25">
      <c r="A54" s="66">
        <f>Kursredovisning!A54</f>
        <v>0</v>
      </c>
      <c r="B54" s="66">
        <f>Kursredovisning!B54</f>
        <v>0</v>
      </c>
      <c r="C54" s="67"/>
      <c r="D54" s="50"/>
      <c r="E54" s="50">
        <f>Kursredovisning!C54</f>
        <v>0</v>
      </c>
      <c r="F54" s="67"/>
      <c r="G54" s="50"/>
      <c r="H54" s="50">
        <f t="shared" si="24"/>
        <v>0</v>
      </c>
      <c r="I54" s="50">
        <f t="shared" si="25"/>
        <v>0</v>
      </c>
      <c r="J54" s="50">
        <f t="shared" si="23"/>
        <v>0</v>
      </c>
      <c r="K54" s="14">
        <f t="shared" si="26"/>
        <v>0</v>
      </c>
      <c r="L54" s="39">
        <f>Kursredovisning!E54</f>
        <v>0</v>
      </c>
      <c r="M54" s="59">
        <f>Kursredovisning!F54</f>
        <v>0</v>
      </c>
      <c r="N54" s="108">
        <f>Kursredovisning!G54</f>
        <v>0</v>
      </c>
      <c r="O54" s="9"/>
    </row>
    <row r="55" spans="1:15" ht="15" x14ac:dyDescent="0.25">
      <c r="A55" s="66">
        <f>Kursredovisning!A55</f>
        <v>0</v>
      </c>
      <c r="B55" s="66">
        <f>Kursredovisning!B55</f>
        <v>0</v>
      </c>
      <c r="C55" s="67"/>
      <c r="D55" s="50"/>
      <c r="E55" s="50">
        <f>Kursredovisning!C55</f>
        <v>0</v>
      </c>
      <c r="F55" s="67"/>
      <c r="G55" s="50"/>
      <c r="H55" s="50">
        <f t="shared" ref="H55:H59" si="27">E55*$H$43</f>
        <v>0</v>
      </c>
      <c r="I55" s="50">
        <f t="shared" ref="I55:I59" si="28">H55*$I$13</f>
        <v>0</v>
      </c>
      <c r="J55" s="50">
        <f t="shared" ref="J55:J59" si="29">H55+I55</f>
        <v>0</v>
      </c>
      <c r="K55" s="14">
        <f t="shared" ref="K55:K59" si="30">L55*J55</f>
        <v>0</v>
      </c>
      <c r="L55" s="39">
        <f>Kursredovisning!E55</f>
        <v>0</v>
      </c>
      <c r="M55" s="59">
        <f>Kursredovisning!F55</f>
        <v>0</v>
      </c>
      <c r="N55" s="108">
        <f>Kursredovisning!G55</f>
        <v>0</v>
      </c>
      <c r="O55" s="9"/>
    </row>
    <row r="56" spans="1:15" ht="15" x14ac:dyDescent="0.25">
      <c r="A56" s="66">
        <f>Kursredovisning!A56</f>
        <v>0</v>
      </c>
      <c r="B56" s="66">
        <f>Kursredovisning!B56</f>
        <v>0</v>
      </c>
      <c r="C56" s="67"/>
      <c r="D56" s="50"/>
      <c r="E56" s="50">
        <f>Kursredovisning!C56</f>
        <v>0</v>
      </c>
      <c r="F56" s="67"/>
      <c r="G56" s="50"/>
      <c r="H56" s="50">
        <f t="shared" si="27"/>
        <v>0</v>
      </c>
      <c r="I56" s="50">
        <f t="shared" si="28"/>
        <v>0</v>
      </c>
      <c r="J56" s="50">
        <f t="shared" si="29"/>
        <v>0</v>
      </c>
      <c r="K56" s="14">
        <f t="shared" si="30"/>
        <v>0</v>
      </c>
      <c r="L56" s="39">
        <f>Kursredovisning!E56</f>
        <v>0</v>
      </c>
      <c r="M56" s="59">
        <f>Kursredovisning!F56</f>
        <v>0</v>
      </c>
      <c r="N56" s="108">
        <f>Kursredovisning!G56</f>
        <v>0</v>
      </c>
      <c r="O56" s="9"/>
    </row>
    <row r="57" spans="1:15" ht="15" x14ac:dyDescent="0.25">
      <c r="A57" s="66">
        <f>Kursredovisning!A57</f>
        <v>0</v>
      </c>
      <c r="B57" s="66">
        <f>Kursredovisning!B57</f>
        <v>0</v>
      </c>
      <c r="C57" s="67"/>
      <c r="D57" s="50"/>
      <c r="E57" s="50">
        <f>Kursredovisning!C57</f>
        <v>0</v>
      </c>
      <c r="F57" s="67"/>
      <c r="G57" s="50"/>
      <c r="H57" s="50">
        <f t="shared" si="27"/>
        <v>0</v>
      </c>
      <c r="I57" s="50">
        <f t="shared" si="28"/>
        <v>0</v>
      </c>
      <c r="J57" s="50">
        <f t="shared" si="29"/>
        <v>0</v>
      </c>
      <c r="K57" s="14">
        <f t="shared" si="30"/>
        <v>0</v>
      </c>
      <c r="L57" s="39">
        <f>Kursredovisning!E57</f>
        <v>0</v>
      </c>
      <c r="M57" s="59">
        <f>Kursredovisning!F57</f>
        <v>0</v>
      </c>
      <c r="N57" s="108">
        <f>Kursredovisning!G57</f>
        <v>0</v>
      </c>
      <c r="O57" s="9"/>
    </row>
    <row r="58" spans="1:15" ht="15" x14ac:dyDescent="0.25">
      <c r="A58" s="66">
        <f>Kursredovisning!A58</f>
        <v>0</v>
      </c>
      <c r="B58" s="66">
        <f>Kursredovisning!B58</f>
        <v>0</v>
      </c>
      <c r="C58" s="67"/>
      <c r="D58" s="50"/>
      <c r="E58" s="50">
        <f>Kursredovisning!C58</f>
        <v>0</v>
      </c>
      <c r="F58" s="67"/>
      <c r="G58" s="50"/>
      <c r="H58" s="50">
        <f t="shared" si="27"/>
        <v>0</v>
      </c>
      <c r="I58" s="50">
        <f t="shared" si="28"/>
        <v>0</v>
      </c>
      <c r="J58" s="50">
        <f t="shared" si="29"/>
        <v>0</v>
      </c>
      <c r="K58" s="14">
        <f t="shared" si="30"/>
        <v>0</v>
      </c>
      <c r="L58" s="39">
        <f>Kursredovisning!E58</f>
        <v>0</v>
      </c>
      <c r="M58" s="59">
        <f>Kursredovisning!F58</f>
        <v>0</v>
      </c>
      <c r="N58" s="108">
        <f>Kursredovisning!G58</f>
        <v>0</v>
      </c>
      <c r="O58" s="9"/>
    </row>
    <row r="59" spans="1:15" ht="15" x14ac:dyDescent="0.25">
      <c r="A59" s="66">
        <f>Kursredovisning!A59</f>
        <v>0</v>
      </c>
      <c r="B59" s="66">
        <f>Kursredovisning!B59</f>
        <v>0</v>
      </c>
      <c r="C59" s="67"/>
      <c r="D59" s="50"/>
      <c r="E59" s="50">
        <f>Kursredovisning!C59</f>
        <v>0</v>
      </c>
      <c r="F59" s="67"/>
      <c r="G59" s="50"/>
      <c r="H59" s="50">
        <f t="shared" si="27"/>
        <v>0</v>
      </c>
      <c r="I59" s="50">
        <f t="shared" si="28"/>
        <v>0</v>
      </c>
      <c r="J59" s="50">
        <f t="shared" si="29"/>
        <v>0</v>
      </c>
      <c r="K59" s="14">
        <f t="shared" si="30"/>
        <v>0</v>
      </c>
      <c r="L59" s="39">
        <f>Kursredovisning!E59</f>
        <v>0</v>
      </c>
      <c r="M59" s="59">
        <f>Kursredovisning!F59</f>
        <v>0</v>
      </c>
      <c r="N59" s="108">
        <f>Kursredovisning!G59</f>
        <v>0</v>
      </c>
      <c r="O59" s="9"/>
    </row>
    <row r="60" spans="1:15" ht="15" x14ac:dyDescent="0.25">
      <c r="A60" s="66">
        <f>Kursredovisning!A60</f>
        <v>0</v>
      </c>
      <c r="B60" s="66">
        <f>Kursredovisning!B60</f>
        <v>0</v>
      </c>
      <c r="C60" s="67"/>
      <c r="D60" s="50"/>
      <c r="E60" s="50">
        <f>Kursredovisning!C60</f>
        <v>0</v>
      </c>
      <c r="F60" s="67"/>
      <c r="G60" s="50"/>
      <c r="H60" s="50">
        <f t="shared" si="24"/>
        <v>0</v>
      </c>
      <c r="I60" s="50">
        <f t="shared" si="25"/>
        <v>0</v>
      </c>
      <c r="J60" s="50">
        <f t="shared" si="23"/>
        <v>0</v>
      </c>
      <c r="K60" s="14">
        <f t="shared" si="26"/>
        <v>0</v>
      </c>
      <c r="L60" s="39">
        <f>Kursredovisning!E60</f>
        <v>0</v>
      </c>
      <c r="M60" s="59">
        <f>Kursredovisning!F60</f>
        <v>0</v>
      </c>
      <c r="N60" s="108">
        <f>Kursredovisning!G60</f>
        <v>0</v>
      </c>
    </row>
    <row r="61" spans="1:15" ht="15.75" thickBot="1" x14ac:dyDescent="0.3">
      <c r="A61" s="66">
        <f>Kursredovisning!A61</f>
        <v>0</v>
      </c>
      <c r="B61" s="66">
        <f>Kursredovisning!B61</f>
        <v>0</v>
      </c>
      <c r="C61" s="67"/>
      <c r="D61" s="50"/>
      <c r="E61" s="50">
        <f>Kursredovisning!C61</f>
        <v>0</v>
      </c>
      <c r="F61" s="67"/>
      <c r="G61" s="50"/>
      <c r="H61" s="50">
        <f t="shared" si="24"/>
        <v>0</v>
      </c>
      <c r="I61" s="50">
        <f t="shared" si="25"/>
        <v>0</v>
      </c>
      <c r="J61" s="50">
        <f t="shared" si="23"/>
        <v>0</v>
      </c>
      <c r="K61" s="14">
        <f t="shared" si="26"/>
        <v>0</v>
      </c>
      <c r="L61" s="39">
        <f>Kursredovisning!E61</f>
        <v>0</v>
      </c>
      <c r="M61" s="59">
        <f>Kursredovisning!F61</f>
        <v>0</v>
      </c>
      <c r="N61" s="107">
        <f>Kursredovisning!G61</f>
        <v>0</v>
      </c>
    </row>
    <row r="62" spans="1:15" ht="15.75" thickBot="1" x14ac:dyDescent="0.3">
      <c r="A62" s="89" t="s">
        <v>28</v>
      </c>
      <c r="B62" s="88"/>
      <c r="C62" s="64"/>
      <c r="D62" s="63"/>
      <c r="E62" s="63"/>
      <c r="F62" s="64"/>
      <c r="G62" s="63"/>
      <c r="H62" s="63"/>
      <c r="I62" s="63"/>
      <c r="J62" s="63"/>
      <c r="K62" s="24">
        <f>SUM(K44:K61)</f>
        <v>0</v>
      </c>
      <c r="L62" s="24">
        <f>SUM(L44:L61)</f>
        <v>0</v>
      </c>
      <c r="M62" s="196">
        <f>SUM(M44:M61)</f>
        <v>0</v>
      </c>
      <c r="N62" s="65"/>
    </row>
    <row r="63" spans="1:15" customFormat="1" ht="14.25" customHeight="1" x14ac:dyDescent="0.2">
      <c r="A63" s="26"/>
      <c r="B63" s="26"/>
    </row>
    <row r="64" spans="1:15" customFormat="1" ht="15" x14ac:dyDescent="0.25">
      <c r="A64" s="26"/>
      <c r="B64" s="26"/>
      <c r="C64" s="27"/>
      <c r="K64" s="18"/>
      <c r="L64" s="200"/>
      <c r="M64" s="200"/>
    </row>
    <row r="65" spans="1:14" customFormat="1" ht="15" x14ac:dyDescent="0.25">
      <c r="C65" s="27"/>
      <c r="K65" s="18"/>
      <c r="L65" s="18"/>
      <c r="M65" s="28"/>
      <c r="N65" s="29"/>
    </row>
    <row r="66" spans="1:14" customFormat="1" ht="26.25" x14ac:dyDescent="0.25">
      <c r="A66" s="198" t="s">
        <v>49</v>
      </c>
      <c r="B66" s="36" t="s">
        <v>48</v>
      </c>
      <c r="C66" s="37"/>
      <c r="D66" s="37"/>
      <c r="E66" s="37"/>
      <c r="F66" s="37"/>
      <c r="G66" s="38">
        <v>1600</v>
      </c>
      <c r="K66" s="30"/>
    </row>
    <row r="67" spans="1:14" x14ac:dyDescent="0.2">
      <c r="B67" s="9"/>
      <c r="C67" s="9"/>
    </row>
    <row r="68" spans="1:14" ht="15" x14ac:dyDescent="0.25">
      <c r="A68" s="7"/>
      <c r="B68" s="7"/>
      <c r="D68" s="2"/>
      <c r="G68" s="10"/>
      <c r="I68" s="10"/>
      <c r="J68" s="11"/>
      <c r="K68" s="11"/>
      <c r="L68" s="12"/>
      <c r="M68" s="11"/>
      <c r="N68" s="11"/>
    </row>
    <row r="69" spans="1:14" x14ac:dyDescent="0.2">
      <c r="A69" s="7"/>
      <c r="B69" s="7"/>
      <c r="D69" s="13"/>
      <c r="E69" s="13"/>
      <c r="G69" s="13"/>
      <c r="H69" s="13"/>
      <c r="I69" s="13"/>
    </row>
    <row r="70" spans="1:14" ht="15" x14ac:dyDescent="0.25">
      <c r="J70" s="13"/>
      <c r="K70" s="8"/>
      <c r="N70" s="32"/>
    </row>
    <row r="71" spans="1:14" ht="15" x14ac:dyDescent="0.25">
      <c r="D71" s="2"/>
      <c r="N71"/>
    </row>
    <row r="72" spans="1:14" ht="15" x14ac:dyDescent="0.25">
      <c r="D72" s="13"/>
      <c r="E72" s="13"/>
      <c r="G72" s="13"/>
      <c r="H72" s="13"/>
      <c r="I72" s="13"/>
      <c r="K72" s="8"/>
    </row>
    <row r="73" spans="1:14" ht="15" x14ac:dyDescent="0.25">
      <c r="C73" s="2"/>
      <c r="J73" s="13"/>
      <c r="K73" s="13"/>
    </row>
    <row r="74" spans="1:14" ht="15" x14ac:dyDescent="0.25">
      <c r="K74" s="8"/>
    </row>
    <row r="76" spans="1:14" x14ac:dyDescent="0.2">
      <c r="C76" s="4"/>
    </row>
    <row r="77" spans="1:14" ht="15" x14ac:dyDescent="0.25">
      <c r="C77" s="4"/>
      <c r="K77" s="2"/>
      <c r="L77" s="2"/>
      <c r="M77" s="5"/>
    </row>
    <row r="78" spans="1:14" ht="15" x14ac:dyDescent="0.25">
      <c r="C78" s="4"/>
      <c r="K78" s="2"/>
      <c r="L78" s="2"/>
      <c r="M78" s="5"/>
      <c r="N78" s="6"/>
    </row>
    <row r="79" spans="1:14" ht="15" x14ac:dyDescent="0.25">
      <c r="K79" s="2"/>
      <c r="L79" s="6"/>
      <c r="M79" s="6"/>
    </row>
    <row r="80" spans="1:14" ht="15" x14ac:dyDescent="0.25">
      <c r="K80" s="2"/>
      <c r="L80" s="6"/>
    </row>
    <row r="81" spans="3:14" ht="15" x14ac:dyDescent="0.25">
      <c r="K81" s="2"/>
      <c r="L81" s="6"/>
    </row>
    <row r="82" spans="3:14" ht="15" x14ac:dyDescent="0.25">
      <c r="C82" s="12"/>
      <c r="D82" s="12"/>
      <c r="E82" s="12"/>
      <c r="F82" s="32"/>
      <c r="G82" s="12"/>
      <c r="H82" s="12"/>
      <c r="I82" s="12"/>
      <c r="K82" s="2"/>
      <c r="L82" s="2"/>
    </row>
    <row r="83" spans="3:14" ht="15" x14ac:dyDescent="0.25">
      <c r="D83" s="2"/>
      <c r="G83" s="10"/>
      <c r="I83" s="10"/>
      <c r="J83" s="11"/>
      <c r="K83" s="11"/>
      <c r="L83" s="12"/>
      <c r="M83" s="11"/>
      <c r="N83" s="11"/>
    </row>
    <row r="84" spans="3:14" x14ac:dyDescent="0.2">
      <c r="D84" s="13"/>
      <c r="E84" s="13"/>
      <c r="G84" s="13"/>
      <c r="H84" s="13"/>
      <c r="I84" s="13"/>
    </row>
    <row r="85" spans="3:14" ht="15" x14ac:dyDescent="0.25">
      <c r="J85" s="13"/>
      <c r="K85" s="8"/>
    </row>
    <row r="86" spans="3:14" ht="15" x14ac:dyDescent="0.25">
      <c r="D86" s="2"/>
    </row>
    <row r="87" spans="3:14" ht="15" x14ac:dyDescent="0.25">
      <c r="D87" s="13"/>
      <c r="E87" s="13"/>
      <c r="G87" s="13"/>
      <c r="H87" s="13"/>
      <c r="I87" s="13"/>
      <c r="K87" s="8"/>
    </row>
    <row r="88" spans="3:14" ht="15" x14ac:dyDescent="0.25">
      <c r="C88" s="2"/>
      <c r="J88" s="13"/>
      <c r="K88" s="13"/>
    </row>
    <row r="89" spans="3:14" ht="15" x14ac:dyDescent="0.25">
      <c r="K89" s="8"/>
    </row>
  </sheetData>
  <mergeCells count="2">
    <mergeCell ref="L11:M11"/>
    <mergeCell ref="L64:M64"/>
  </mergeCells>
  <phoneticPr fontId="0" type="noConversion"/>
  <pageMargins left="0.39" right="0.26" top="0.74" bottom="0.56000000000000005" header="0.51181102362204722" footer="0.31"/>
  <pageSetup paperSize="9" scale="50" orientation="landscape" r:id="rId1"/>
  <headerFooter alignWithMargins="0"/>
  <ignoredErrors>
    <ignoredError sqref="L63:M6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5C59D1617F0C46B49BEE5B31359BAD" ma:contentTypeVersion="0" ma:contentTypeDescription="Skapa ett nytt dokument." ma:contentTypeScope="" ma:versionID="fbc6dbc833bc94a5cd0a41021cceb1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8ddc45a2a1ba233d786d3fa5db79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9F08C5-EDC5-4A8A-9948-DA6BD6E4BD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8B2AD5-E433-4366-8771-1BF627ED83C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56676D0-285D-433C-B2D8-E4FF939F31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Kursredovisning</vt:lpstr>
      <vt:lpstr>Detaljer</vt:lpstr>
    </vt:vector>
  </TitlesOfParts>
  <Company>Kansli N, 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Svensson</dc:creator>
  <cp:lastModifiedBy>Annika Malmgren Widerberg</cp:lastModifiedBy>
  <cp:lastPrinted>2020-01-21T10:38:14Z</cp:lastPrinted>
  <dcterms:created xsi:type="dcterms:W3CDTF">2009-11-12T14:24:02Z</dcterms:created>
  <dcterms:modified xsi:type="dcterms:W3CDTF">2023-02-21T11:43:11Z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0x0101003F5C59D1617F0C46B49BEE5B31359BAD</vt:lpwstr>
  </property>
</Properties>
</file>